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/>
  </bookViews>
  <sheets>
    <sheet name="编外" sheetId="5" r:id="rId1"/>
  </sheets>
  <definedNames>
    <definedName name="_xlnm._FilterDatabase" localSheetId="0" hidden="1">编外!$A$2:$R$17</definedName>
  </definedNames>
  <calcPr calcId="144525" calcMode="manual"/>
</workbook>
</file>

<file path=xl/sharedStrings.xml><?xml version="1.0" encoding="utf-8"?>
<sst xmlns="http://schemas.openxmlformats.org/spreadsheetml/2006/main" count="211" uniqueCount="110">
  <si>
    <t>南京市栖霞区卫健委所属事业单位、南京市医疗保障局栖霞分局2023年公开招聘编外人员拟聘用人员名单（一）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</si>
  <si>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</si>
  <si>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</si>
  <si>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</si>
  <si>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</si>
  <si>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</si>
  <si>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</si>
  <si>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</si>
  <si>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</si>
  <si>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</si>
  <si>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毕业院校</t>
  </si>
  <si>
    <t>现工作单位</t>
  </si>
  <si>
    <t>笔试成绩</t>
  </si>
  <si>
    <t>面试成绩</t>
  </si>
  <si>
    <t>综合成绩</t>
  </si>
  <si>
    <t>综合排名</t>
  </si>
  <si>
    <t>体检情况</t>
  </si>
  <si>
    <t>考察情况</t>
  </si>
  <si>
    <t>备注</t>
  </si>
  <si>
    <t>南京市栖霞区卫生健康委员会</t>
  </si>
  <si>
    <t>栖霞区医院</t>
  </si>
  <si>
    <t>药剂科</t>
  </si>
  <si>
    <t>孟文卉</t>
  </si>
  <si>
    <t>202305145</t>
  </si>
  <si>
    <t>硕士研究生</t>
  </si>
  <si>
    <t>药剂学</t>
  </si>
  <si>
    <t>中国药科大学</t>
  </si>
  <si>
    <t>南京正大天晴制药有限公司</t>
  </si>
  <si>
    <t>合格</t>
  </si>
  <si>
    <t>人力资源科</t>
  </si>
  <si>
    <t>蔡清秀</t>
  </si>
  <si>
    <t>202305216</t>
  </si>
  <si>
    <t>本科</t>
  </si>
  <si>
    <t>人力资源管理</t>
  </si>
  <si>
    <t>重庆工商大学</t>
  </si>
  <si>
    <t>无</t>
  </si>
  <si>
    <t>信息科</t>
  </si>
  <si>
    <t>赵晨薇</t>
  </si>
  <si>
    <t>202306079</t>
  </si>
  <si>
    <t>电子信息</t>
  </si>
  <si>
    <t>南通大学</t>
  </si>
  <si>
    <t>西岗社区卫生服务中心</t>
  </si>
  <si>
    <t>检验科</t>
  </si>
  <si>
    <t>计婷婷</t>
  </si>
  <si>
    <t>202305089</t>
  </si>
  <si>
    <t>医学检验技术</t>
  </si>
  <si>
    <t>皖南医学院</t>
  </si>
  <si>
    <t>尧化社区卫生服务中心</t>
  </si>
  <si>
    <t>财务科</t>
  </si>
  <si>
    <t>杨家妍</t>
  </si>
  <si>
    <t>202306006</t>
  </si>
  <si>
    <t>财务管理</t>
  </si>
  <si>
    <t>金陵科技学院</t>
  </si>
  <si>
    <t>仙林社区卫生服务中心</t>
  </si>
  <si>
    <t>吕文瑾</t>
  </si>
  <si>
    <t>202305109</t>
  </si>
  <si>
    <t>药学</t>
  </si>
  <si>
    <t>江苏康嘉医药有限公司</t>
  </si>
  <si>
    <t>迈皋桥社区卫生服务中心</t>
  </si>
  <si>
    <t>全科</t>
  </si>
  <si>
    <t>唐青</t>
  </si>
  <si>
    <t>临床医学</t>
  </si>
  <si>
    <t>江苏大学</t>
  </si>
  <si>
    <t>南京卓浩人力资源公司</t>
  </si>
  <si>
    <t>中医科</t>
  </si>
  <si>
    <t>龚智君</t>
  </si>
  <si>
    <t>202301143</t>
  </si>
  <si>
    <t>中医内科学</t>
  </si>
  <si>
    <t>南京中医药大学</t>
  </si>
  <si>
    <t>徐燕</t>
  </si>
  <si>
    <t>202305091</t>
  </si>
  <si>
    <t>医学检验</t>
  </si>
  <si>
    <t>东南大学</t>
  </si>
  <si>
    <t>南京美年大健康</t>
  </si>
  <si>
    <t>燕子矶社区卫生服务中心</t>
  </si>
  <si>
    <t>陈文瑄</t>
  </si>
  <si>
    <t>202305047</t>
  </si>
  <si>
    <t>南京医科大学康达学院</t>
  </si>
  <si>
    <t>栖霞区卫健委所属卫生事业单位</t>
  </si>
  <si>
    <t>方鑫南</t>
  </si>
  <si>
    <t>202306044</t>
  </si>
  <si>
    <t>会计学</t>
  </si>
  <si>
    <t>南京财经大学红山学院</t>
  </si>
  <si>
    <t>江苏超净电子系统工程有限公司</t>
  </si>
  <si>
    <t>魏文佳</t>
  </si>
  <si>
    <t>202306065</t>
  </si>
  <si>
    <t>海南大学</t>
  </si>
  <si>
    <t>王欣桐</t>
  </si>
  <si>
    <t>202306073</t>
  </si>
  <si>
    <t>东南大学成贤学院</t>
  </si>
  <si>
    <t>南京江宁正和承邦商业有限公司</t>
  </si>
  <si>
    <t>南京市医疗保障局</t>
  </si>
  <si>
    <t>南京市医疗保障局栖霞分局</t>
  </si>
  <si>
    <t>基金稽核</t>
  </si>
  <si>
    <t>高敬</t>
  </si>
  <si>
    <t>202305179</t>
  </si>
  <si>
    <t>护理学</t>
  </si>
  <si>
    <t>江苏省肿瘤医院</t>
  </si>
  <si>
    <t>尹一霖</t>
  </si>
  <si>
    <t>202305210</t>
  </si>
  <si>
    <t>中医学</t>
  </si>
  <si>
    <t>南京盈亿生物技术有限公司</t>
  </si>
  <si>
    <t>递补</t>
  </si>
  <si>
    <t>操作考核</t>
  </si>
  <si>
    <t>排名</t>
  </si>
  <si>
    <t>马群社区卫生服务中心</t>
  </si>
  <si>
    <t>护理</t>
  </si>
  <si>
    <t>张雪</t>
  </si>
  <si>
    <t>202304086</t>
  </si>
  <si>
    <t>南京市银城康复医院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</si>
</sst>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u/>
      <sz val="16"/>
      <name val="黑体"/>
      <charset val="134"/>
    </font>
    <font>
      <b/>
      <sz val="16"/>
      <name val="黑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19" applyNumberFormat="0" applyAlignment="0" applyProtection="0">
      <alignment vertical="center"/>
    </xf>
    <xf numFmtId="0" fontId="25" fillId="14" borderId="17" applyNumberFormat="0" applyAlignment="0" applyProtection="0">
      <alignment vertical="center"/>
    </xf>
    <xf numFmtId="0" fontId="26" fillId="22" borderId="2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0" borderId="16">
      <alignment horizontal="center"/>
    </xf>
    <xf numFmtId="0" fontId="14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5" xfId="42" applyFont="1" applyFill="1" applyBorder="1" applyAlignment="1">
      <alignment horizontal="center" vertical="center" wrapText="1"/>
    </xf>
    <xf numFmtId="0" fontId="6" fillId="2" borderId="6" xfId="42" applyFont="1" applyFill="1" applyBorder="1" applyAlignment="1">
      <alignment horizontal="center" vertical="center" wrapText="1"/>
    </xf>
    <xf numFmtId="0" fontId="6" fillId="2" borderId="7" xfId="42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42" applyFont="1" applyFill="1" applyBorder="1" applyAlignment="1">
      <alignment horizontal="center" vertical="center" wrapText="1"/>
    </xf>
    <xf numFmtId="0" fontId="6" fillId="2" borderId="9" xfId="42" applyFont="1" applyFill="1" applyBorder="1" applyAlignment="1">
      <alignment horizontal="center" vertical="center"/>
    </xf>
    <xf numFmtId="0" fontId="6" fillId="2" borderId="2" xfId="4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42" applyFont="1" applyFill="1" applyBorder="1" applyAlignment="1">
      <alignment horizontal="center" vertical="center" wrapText="1"/>
    </xf>
    <xf numFmtId="0" fontId="6" fillId="2" borderId="4" xfId="42" applyFont="1" applyFill="1" applyBorder="1" applyAlignment="1">
      <alignment horizontal="center" vertical="center" wrapText="1"/>
    </xf>
    <xf numFmtId="0" fontId="6" fillId="2" borderId="10" xfId="42" applyFont="1" applyFill="1" applyBorder="1" applyAlignment="1">
      <alignment horizontal="center" vertical="center" wrapText="1"/>
    </xf>
    <xf numFmtId="0" fontId="6" fillId="2" borderId="10" xfId="42" applyFont="1" applyFill="1" applyBorder="1" applyAlignment="1">
      <alignment horizontal="center" vertical="center"/>
    </xf>
    <xf numFmtId="0" fontId="6" fillId="2" borderId="11" xfId="42" applyFont="1" applyFill="1" applyBorder="1" applyAlignment="1">
      <alignment horizontal="center" vertical="center" wrapText="1"/>
    </xf>
    <xf numFmtId="0" fontId="6" fillId="2" borderId="12" xfId="42" applyFont="1" applyFill="1" applyBorder="1" applyAlignment="1">
      <alignment horizontal="center" vertical="center" wrapText="1"/>
    </xf>
    <xf numFmtId="0" fontId="6" fillId="2" borderId="13" xfId="42" applyFont="1" applyFill="1" applyBorder="1" applyAlignment="1">
      <alignment horizontal="center" vertical="center"/>
    </xf>
    <xf numFmtId="0" fontId="6" fillId="2" borderId="14" xfId="42" applyFont="1" applyFill="1" applyBorder="1" applyAlignment="1">
      <alignment horizontal="center" vertical="center" wrapText="1"/>
    </xf>
    <xf numFmtId="0" fontId="6" fillId="2" borderId="15" xfId="42" applyFont="1" applyFill="1" applyBorder="1" applyAlignment="1">
      <alignment horizontal="center" vertical="center"/>
    </xf>
    <xf numFmtId="0" fontId="6" fillId="2" borderId="16" xfId="42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6" fillId="2" borderId="2" xfId="42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17</xdr:row>
      <xdr:rowOff>0</xdr:rowOff>
    </xdr:from>
    <xdr:to>
      <xdr:col>8</xdr:col>
      <xdr:colOff>304800</xdr:colOff>
      <xdr:row>17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17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14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20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91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304800</xdr:colOff>
      <xdr:row>20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91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547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547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12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547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12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547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>
      <xdr:nvSpPr>
        <xdr:cNvPr id="1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547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>
      <xdr:nvSpPr>
        <xdr:cNvPr id="1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547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12</xdr:row>
      <xdr:rowOff>304800</xdr:rowOff>
    </xdr:to>
    <xdr:sp>
      <xdr:nvSpPr>
        <xdr:cNvPr id="2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547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12</xdr:row>
      <xdr:rowOff>304800</xdr:rowOff>
    </xdr:to>
    <xdr:sp>
      <xdr:nvSpPr>
        <xdr:cNvPr id="2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547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304800</xdr:colOff>
      <xdr:row>16</xdr:row>
      <xdr:rowOff>304800</xdr:rowOff>
    </xdr:to>
    <xdr:sp>
      <xdr:nvSpPr>
        <xdr:cNvPr id="2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2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2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2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304800</xdr:colOff>
      <xdr:row>16</xdr:row>
      <xdr:rowOff>304800</xdr:rowOff>
    </xdr:to>
    <xdr:sp>
      <xdr:nvSpPr>
        <xdr:cNvPr id="2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304800</xdr:colOff>
      <xdr:row>16</xdr:row>
      <xdr:rowOff>304800</xdr:rowOff>
    </xdr:to>
    <xdr:sp>
      <xdr:nvSpPr>
        <xdr:cNvPr id="2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2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2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08025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304800</xdr:colOff>
      <xdr:row>16</xdr:row>
      <xdr:rowOff>304800</xdr:rowOff>
    </xdr:to>
    <xdr:sp>
      <xdr:nvSpPr>
        <xdr:cNvPr id="3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304800</xdr:colOff>
      <xdr:row>16</xdr:row>
      <xdr:rowOff>304800</xdr:rowOff>
    </xdr:to>
    <xdr:sp>
      <xdr:nvSpPr>
        <xdr:cNvPr id="3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90575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abSelected="1" zoomScale="90" zoomScaleNormal="90" workbookViewId="0">
      <pane ySplit="2" topLeftCell="A11" activePane="bottomLeft" state="frozen"/>
      <selection/>
      <selection pane="bottomLeft" activeCell="L22" sqref="L22"/>
    </sheetView>
  </sheetViews>
  <sheetFormatPr defaultColWidth="9" defaultRowHeight="28" customHeight="1"/>
  <cols>
    <col min="1" max="1" width="5.625" style="3" customWidth="1"/>
    <col min="2" max="2" width="16.375" style="3" customWidth="1"/>
    <col min="3" max="3" width="21.125" style="4" customWidth="1"/>
    <col min="4" max="4" width="14.1666666666667" style="4" customWidth="1"/>
    <col min="5" max="5" width="10.625" style="4" customWidth="1"/>
    <col min="6" max="6" width="9" style="4"/>
    <col min="7" max="7" width="16" style="4" customWidth="1"/>
    <col min="8" max="8" width="10.8333333333333" style="4" customWidth="1"/>
    <col min="9" max="10" width="13.5" style="4" customWidth="1"/>
    <col min="11" max="11" width="14.1583333333333" style="4" customWidth="1"/>
    <col min="12" max="14" width="11.75" style="5" customWidth="1"/>
    <col min="15" max="18" width="12.6333333333333" style="4" customWidth="1"/>
    <col min="19" max="19" width="12.0833333333333" style="4" customWidth="1"/>
    <col min="20" max="20" width="14.025" style="3" customWidth="1"/>
    <col min="21" max="16384" width="9" style="3"/>
  </cols>
  <sheetData>
    <row r="1" s="1" customFormat="1" ht="46" customHeight="1" spans="1:19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36"/>
      <c r="M1" s="36"/>
      <c r="N1" s="36"/>
      <c r="O1" s="8"/>
      <c r="P1" s="8"/>
      <c r="Q1" s="8"/>
      <c r="R1" s="8"/>
      <c r="S1" s="8"/>
    </row>
    <row r="2" s="1" customFormat="1" ht="35" customHeight="1" spans="1:1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37" t="s">
        <v>12</v>
      </c>
      <c r="M2" s="38" t="s">
        <v>13</v>
      </c>
      <c r="N2" s="38" t="s">
        <v>14</v>
      </c>
      <c r="O2" s="10" t="s">
        <v>15</v>
      </c>
      <c r="P2" s="10" t="s">
        <v>16</v>
      </c>
      <c r="Q2" s="10" t="s">
        <v>17</v>
      </c>
      <c r="R2" s="9" t="s">
        <v>18</v>
      </c>
    </row>
    <row r="3" s="2" customFormat="1" ht="35" customHeight="1" spans="1:18">
      <c r="A3" s="11">
        <v>1</v>
      </c>
      <c r="B3" s="12" t="s">
        <v>19</v>
      </c>
      <c r="C3" s="13" t="s">
        <v>20</v>
      </c>
      <c r="D3" s="14" t="s">
        <v>21</v>
      </c>
      <c r="E3" s="15">
        <v>1</v>
      </c>
      <c r="F3" s="16" t="s">
        <v>22</v>
      </c>
      <c r="G3" s="17" t="s">
        <v>23</v>
      </c>
      <c r="H3" s="18" t="s">
        <v>24</v>
      </c>
      <c r="I3" s="18" t="s">
        <v>25</v>
      </c>
      <c r="J3" s="18" t="s">
        <v>26</v>
      </c>
      <c r="K3" s="18" t="s">
        <v>27</v>
      </c>
      <c r="L3" s="39">
        <v>65</v>
      </c>
      <c r="M3" s="40">
        <v>85</v>
      </c>
      <c r="N3" s="40">
        <f>L3*40%+M3*60%</f>
        <v>77</v>
      </c>
      <c r="O3" s="22">
        <v>1</v>
      </c>
      <c r="P3" s="22" t="s">
        <v>28</v>
      </c>
      <c r="Q3" s="22" t="s">
        <v>28</v>
      </c>
      <c r="R3" s="18"/>
    </row>
    <row r="4" s="2" customFormat="1" ht="35" customHeight="1" spans="1:18">
      <c r="A4" s="11">
        <v>2</v>
      </c>
      <c r="B4" s="12" t="s">
        <v>19</v>
      </c>
      <c r="C4" s="19" t="s">
        <v>20</v>
      </c>
      <c r="D4" s="19" t="s">
        <v>29</v>
      </c>
      <c r="E4" s="20">
        <v>1</v>
      </c>
      <c r="F4" s="16" t="s">
        <v>30</v>
      </c>
      <c r="G4" s="17" t="s">
        <v>31</v>
      </c>
      <c r="H4" s="18" t="s">
        <v>32</v>
      </c>
      <c r="I4" s="18" t="s">
        <v>33</v>
      </c>
      <c r="J4" s="18" t="s">
        <v>34</v>
      </c>
      <c r="K4" s="18" t="s">
        <v>35</v>
      </c>
      <c r="L4" s="39">
        <v>80</v>
      </c>
      <c r="M4" s="40">
        <v>75.8</v>
      </c>
      <c r="N4" s="40">
        <f t="shared" ref="N4:N18" si="0">L4*40%+M4*60%</f>
        <v>77.48</v>
      </c>
      <c r="O4" s="22">
        <v>1</v>
      </c>
      <c r="P4" s="22" t="s">
        <v>28</v>
      </c>
      <c r="Q4" s="22" t="s">
        <v>28</v>
      </c>
      <c r="R4" s="18"/>
    </row>
    <row r="5" s="2" customFormat="1" ht="35" customHeight="1" spans="1:18">
      <c r="A5" s="11">
        <v>3</v>
      </c>
      <c r="B5" s="12" t="s">
        <v>19</v>
      </c>
      <c r="C5" s="19" t="s">
        <v>20</v>
      </c>
      <c r="D5" s="19" t="s">
        <v>36</v>
      </c>
      <c r="E5" s="21">
        <v>1</v>
      </c>
      <c r="F5" s="21" t="s">
        <v>37</v>
      </c>
      <c r="G5" s="18" t="s">
        <v>38</v>
      </c>
      <c r="H5" s="18" t="s">
        <v>24</v>
      </c>
      <c r="I5" s="18" t="s">
        <v>39</v>
      </c>
      <c r="J5" s="18" t="s">
        <v>40</v>
      </c>
      <c r="K5" s="18" t="s">
        <v>35</v>
      </c>
      <c r="L5" s="40">
        <v>84</v>
      </c>
      <c r="M5" s="40">
        <v>69</v>
      </c>
      <c r="N5" s="40">
        <f t="shared" si="0"/>
        <v>75</v>
      </c>
      <c r="O5" s="22">
        <v>1</v>
      </c>
      <c r="P5" s="22" t="s">
        <v>28</v>
      </c>
      <c r="Q5" s="22" t="s">
        <v>28</v>
      </c>
      <c r="R5" s="18"/>
    </row>
    <row r="6" s="2" customFormat="1" ht="35" customHeight="1" spans="1:18">
      <c r="A6" s="11">
        <v>4</v>
      </c>
      <c r="B6" s="12" t="s">
        <v>19</v>
      </c>
      <c r="C6" s="19" t="s">
        <v>41</v>
      </c>
      <c r="D6" s="19" t="s">
        <v>42</v>
      </c>
      <c r="E6" s="20">
        <v>1</v>
      </c>
      <c r="F6" s="16" t="s">
        <v>43</v>
      </c>
      <c r="G6" s="17" t="s">
        <v>44</v>
      </c>
      <c r="H6" s="18" t="s">
        <v>32</v>
      </c>
      <c r="I6" s="18" t="s">
        <v>45</v>
      </c>
      <c r="J6" s="18" t="s">
        <v>46</v>
      </c>
      <c r="K6" s="18" t="s">
        <v>35</v>
      </c>
      <c r="L6" s="39">
        <v>72</v>
      </c>
      <c r="M6" s="40">
        <v>81.2</v>
      </c>
      <c r="N6" s="40">
        <f t="shared" si="0"/>
        <v>77.52</v>
      </c>
      <c r="O6" s="22">
        <v>1</v>
      </c>
      <c r="P6" s="22" t="s">
        <v>28</v>
      </c>
      <c r="Q6" s="22" t="s">
        <v>28</v>
      </c>
      <c r="R6" s="18"/>
    </row>
    <row r="7" s="2" customFormat="1" ht="35" customHeight="1" spans="1:18">
      <c r="A7" s="11">
        <v>5</v>
      </c>
      <c r="B7" s="12" t="s">
        <v>19</v>
      </c>
      <c r="C7" s="19" t="s">
        <v>47</v>
      </c>
      <c r="D7" s="19" t="s">
        <v>48</v>
      </c>
      <c r="E7" s="20">
        <v>1</v>
      </c>
      <c r="F7" s="16" t="s">
        <v>49</v>
      </c>
      <c r="G7" s="17" t="s">
        <v>50</v>
      </c>
      <c r="H7" s="18" t="s">
        <v>32</v>
      </c>
      <c r="I7" s="18" t="s">
        <v>51</v>
      </c>
      <c r="J7" s="18" t="s">
        <v>52</v>
      </c>
      <c r="K7" s="18" t="s">
        <v>35</v>
      </c>
      <c r="L7" s="39">
        <v>76</v>
      </c>
      <c r="M7" s="40">
        <v>71.2</v>
      </c>
      <c r="N7" s="40">
        <f t="shared" si="0"/>
        <v>73.12</v>
      </c>
      <c r="O7" s="22">
        <v>1</v>
      </c>
      <c r="P7" s="22" t="s">
        <v>28</v>
      </c>
      <c r="Q7" s="22" t="s">
        <v>28</v>
      </c>
      <c r="R7" s="18"/>
    </row>
    <row r="8" s="2" customFormat="1" ht="35" customHeight="1" spans="1:18">
      <c r="A8" s="11">
        <v>6</v>
      </c>
      <c r="B8" s="12" t="s">
        <v>19</v>
      </c>
      <c r="C8" s="19" t="s">
        <v>53</v>
      </c>
      <c r="D8" s="19" t="s">
        <v>21</v>
      </c>
      <c r="E8" s="20">
        <v>1</v>
      </c>
      <c r="F8" s="16" t="s">
        <v>54</v>
      </c>
      <c r="G8" s="17" t="s">
        <v>55</v>
      </c>
      <c r="H8" s="18" t="s">
        <v>32</v>
      </c>
      <c r="I8" s="18" t="s">
        <v>56</v>
      </c>
      <c r="J8" s="18" t="s">
        <v>26</v>
      </c>
      <c r="K8" s="18" t="s">
        <v>57</v>
      </c>
      <c r="L8" s="39">
        <v>90</v>
      </c>
      <c r="M8" s="40">
        <v>78.8</v>
      </c>
      <c r="N8" s="40">
        <f t="shared" si="0"/>
        <v>83.28</v>
      </c>
      <c r="O8" s="22">
        <v>1</v>
      </c>
      <c r="P8" s="22" t="s">
        <v>28</v>
      </c>
      <c r="Q8" s="22" t="s">
        <v>28</v>
      </c>
      <c r="R8" s="18"/>
    </row>
    <row r="9" s="2" customFormat="1" ht="35" customHeight="1" spans="1:18">
      <c r="A9" s="11">
        <v>7</v>
      </c>
      <c r="B9" s="12" t="s">
        <v>19</v>
      </c>
      <c r="C9" s="19" t="s">
        <v>58</v>
      </c>
      <c r="D9" s="19" t="s">
        <v>59</v>
      </c>
      <c r="E9" s="22">
        <v>1</v>
      </c>
      <c r="F9" s="21" t="s">
        <v>60</v>
      </c>
      <c r="G9" s="18">
        <v>202301086</v>
      </c>
      <c r="H9" s="23" t="s">
        <v>32</v>
      </c>
      <c r="I9" s="23" t="s">
        <v>61</v>
      </c>
      <c r="J9" s="18" t="s">
        <v>62</v>
      </c>
      <c r="K9" s="18" t="s">
        <v>63</v>
      </c>
      <c r="L9" s="41">
        <v>82</v>
      </c>
      <c r="M9" s="40">
        <v>77.4</v>
      </c>
      <c r="N9" s="40">
        <f t="shared" si="0"/>
        <v>79.24</v>
      </c>
      <c r="O9" s="22">
        <v>1</v>
      </c>
      <c r="P9" s="22" t="s">
        <v>28</v>
      </c>
      <c r="Q9" s="22" t="s">
        <v>28</v>
      </c>
      <c r="R9" s="18"/>
    </row>
    <row r="10" s="2" customFormat="1" ht="35" customHeight="1" spans="1:18">
      <c r="A10" s="11">
        <v>8</v>
      </c>
      <c r="B10" s="12" t="s">
        <v>19</v>
      </c>
      <c r="C10" s="19" t="s">
        <v>58</v>
      </c>
      <c r="D10" s="19" t="s">
        <v>64</v>
      </c>
      <c r="E10" s="22">
        <v>1</v>
      </c>
      <c r="F10" s="21" t="s">
        <v>65</v>
      </c>
      <c r="G10" s="18" t="s">
        <v>66</v>
      </c>
      <c r="H10" s="23" t="s">
        <v>24</v>
      </c>
      <c r="I10" s="23" t="s">
        <v>67</v>
      </c>
      <c r="J10" s="18" t="s">
        <v>68</v>
      </c>
      <c r="K10" s="18" t="s">
        <v>63</v>
      </c>
      <c r="L10" s="42">
        <v>72</v>
      </c>
      <c r="M10" s="40">
        <v>81.2</v>
      </c>
      <c r="N10" s="40">
        <f t="shared" si="0"/>
        <v>77.52</v>
      </c>
      <c r="O10" s="22">
        <v>1</v>
      </c>
      <c r="P10" s="22" t="s">
        <v>28</v>
      </c>
      <c r="Q10" s="22" t="s">
        <v>28</v>
      </c>
      <c r="R10" s="18"/>
    </row>
    <row r="11" s="2" customFormat="1" ht="35" customHeight="1" spans="1:18">
      <c r="A11" s="11">
        <v>9</v>
      </c>
      <c r="B11" s="12" t="s">
        <v>19</v>
      </c>
      <c r="C11" s="19" t="s">
        <v>58</v>
      </c>
      <c r="D11" s="19" t="s">
        <v>42</v>
      </c>
      <c r="E11" s="24">
        <v>1</v>
      </c>
      <c r="F11" s="16" t="s">
        <v>69</v>
      </c>
      <c r="G11" s="17" t="s">
        <v>70</v>
      </c>
      <c r="H11" s="18" t="s">
        <v>32</v>
      </c>
      <c r="I11" s="18" t="s">
        <v>71</v>
      </c>
      <c r="J11" s="18" t="s">
        <v>72</v>
      </c>
      <c r="K11" s="18" t="s">
        <v>73</v>
      </c>
      <c r="L11" s="39">
        <v>78</v>
      </c>
      <c r="M11" s="40">
        <v>81.2</v>
      </c>
      <c r="N11" s="40">
        <f t="shared" si="0"/>
        <v>79.92</v>
      </c>
      <c r="O11" s="22">
        <v>1</v>
      </c>
      <c r="P11" s="22" t="s">
        <v>28</v>
      </c>
      <c r="Q11" s="22" t="s">
        <v>28</v>
      </c>
      <c r="R11" s="18"/>
    </row>
    <row r="12" s="2" customFormat="1" ht="35" customHeight="1" spans="1:18">
      <c r="A12" s="11">
        <v>10</v>
      </c>
      <c r="B12" s="12" t="s">
        <v>19</v>
      </c>
      <c r="C12" s="19" t="s">
        <v>74</v>
      </c>
      <c r="D12" s="25" t="s">
        <v>42</v>
      </c>
      <c r="E12" s="20">
        <v>2</v>
      </c>
      <c r="F12" s="16" t="s">
        <v>75</v>
      </c>
      <c r="G12" s="17" t="s">
        <v>76</v>
      </c>
      <c r="H12" s="18" t="s">
        <v>32</v>
      </c>
      <c r="I12" s="18" t="s">
        <v>45</v>
      </c>
      <c r="J12" s="18" t="s">
        <v>77</v>
      </c>
      <c r="K12" s="18" t="s">
        <v>35</v>
      </c>
      <c r="L12" s="39">
        <v>71</v>
      </c>
      <c r="M12" s="40">
        <v>78.4</v>
      </c>
      <c r="N12" s="40">
        <f t="shared" si="0"/>
        <v>75.44</v>
      </c>
      <c r="O12" s="22">
        <v>1</v>
      </c>
      <c r="P12" s="22" t="s">
        <v>28</v>
      </c>
      <c r="Q12" s="22" t="s">
        <v>28</v>
      </c>
      <c r="R12" s="18"/>
    </row>
    <row r="13" s="2" customFormat="1" ht="35" customHeight="1" spans="1:18">
      <c r="A13" s="11">
        <v>11</v>
      </c>
      <c r="B13" s="12" t="s">
        <v>19</v>
      </c>
      <c r="C13" s="26" t="s">
        <v>78</v>
      </c>
      <c r="D13" s="25" t="s">
        <v>48</v>
      </c>
      <c r="E13" s="20">
        <v>3</v>
      </c>
      <c r="F13" s="16" t="s">
        <v>79</v>
      </c>
      <c r="G13" s="17" t="s">
        <v>80</v>
      </c>
      <c r="H13" s="18" t="s">
        <v>32</v>
      </c>
      <c r="I13" s="18" t="s">
        <v>81</v>
      </c>
      <c r="J13" s="18" t="s">
        <v>82</v>
      </c>
      <c r="K13" s="18" t="s">
        <v>83</v>
      </c>
      <c r="L13" s="39">
        <v>75</v>
      </c>
      <c r="M13" s="40">
        <v>78</v>
      </c>
      <c r="N13" s="40">
        <f t="shared" si="0"/>
        <v>76.8</v>
      </c>
      <c r="O13" s="22">
        <v>1</v>
      </c>
      <c r="P13" s="22" t="s">
        <v>28</v>
      </c>
      <c r="Q13" s="22" t="s">
        <v>28</v>
      </c>
      <c r="R13" s="18"/>
    </row>
    <row r="14" s="2" customFormat="1" ht="35" customHeight="1" spans="1:18">
      <c r="A14" s="11">
        <v>12</v>
      </c>
      <c r="B14" s="12" t="s">
        <v>19</v>
      </c>
      <c r="C14" s="26" t="s">
        <v>78</v>
      </c>
      <c r="D14" s="27"/>
      <c r="E14" s="28"/>
      <c r="F14" s="16" t="s">
        <v>84</v>
      </c>
      <c r="G14" s="17" t="s">
        <v>85</v>
      </c>
      <c r="H14" s="18" t="s">
        <v>32</v>
      </c>
      <c r="I14" s="18" t="s">
        <v>81</v>
      </c>
      <c r="J14" s="18" t="s">
        <v>86</v>
      </c>
      <c r="K14" s="18" t="s">
        <v>35</v>
      </c>
      <c r="L14" s="39">
        <v>66</v>
      </c>
      <c r="M14" s="40">
        <v>78.2</v>
      </c>
      <c r="N14" s="40">
        <f t="shared" si="0"/>
        <v>73.32</v>
      </c>
      <c r="O14" s="22">
        <v>2</v>
      </c>
      <c r="P14" s="22" t="s">
        <v>28</v>
      </c>
      <c r="Q14" s="22" t="s">
        <v>28</v>
      </c>
      <c r="R14" s="18"/>
    </row>
    <row r="15" s="2" customFormat="1" ht="35" customHeight="1" spans="1:18">
      <c r="A15" s="11">
        <v>13</v>
      </c>
      <c r="B15" s="12" t="s">
        <v>19</v>
      </c>
      <c r="C15" s="29" t="s">
        <v>78</v>
      </c>
      <c r="D15" s="27"/>
      <c r="E15" s="28"/>
      <c r="F15" s="16" t="s">
        <v>87</v>
      </c>
      <c r="G15" s="17" t="s">
        <v>88</v>
      </c>
      <c r="H15" s="18" t="s">
        <v>32</v>
      </c>
      <c r="I15" s="18" t="s">
        <v>51</v>
      </c>
      <c r="J15" s="18" t="s">
        <v>89</v>
      </c>
      <c r="K15" s="18" t="s">
        <v>90</v>
      </c>
      <c r="L15" s="39">
        <v>65</v>
      </c>
      <c r="M15" s="40">
        <v>76.6</v>
      </c>
      <c r="N15" s="40">
        <f t="shared" si="0"/>
        <v>71.96</v>
      </c>
      <c r="O15" s="22">
        <v>3</v>
      </c>
      <c r="P15" s="22" t="s">
        <v>28</v>
      </c>
      <c r="Q15" s="22" t="s">
        <v>28</v>
      </c>
      <c r="R15" s="18"/>
    </row>
    <row r="16" s="2" customFormat="1" ht="35" customHeight="1" spans="1:18">
      <c r="A16" s="11">
        <v>14</v>
      </c>
      <c r="B16" s="12" t="s">
        <v>91</v>
      </c>
      <c r="C16" s="30" t="s">
        <v>92</v>
      </c>
      <c r="D16" s="25" t="s">
        <v>93</v>
      </c>
      <c r="E16" s="31">
        <v>2</v>
      </c>
      <c r="F16" s="18" t="s">
        <v>94</v>
      </c>
      <c r="G16" s="18" t="s">
        <v>95</v>
      </c>
      <c r="H16" s="18" t="s">
        <v>32</v>
      </c>
      <c r="I16" s="18" t="s">
        <v>96</v>
      </c>
      <c r="J16" s="18" t="s">
        <v>68</v>
      </c>
      <c r="K16" s="18" t="s">
        <v>97</v>
      </c>
      <c r="L16" s="39">
        <v>80</v>
      </c>
      <c r="M16" s="40">
        <v>79.2</v>
      </c>
      <c r="N16" s="40">
        <f t="shared" si="0"/>
        <v>79.52</v>
      </c>
      <c r="O16" s="22">
        <v>1</v>
      </c>
      <c r="P16" s="22" t="s">
        <v>28</v>
      </c>
      <c r="Q16" s="22" t="s">
        <v>28</v>
      </c>
      <c r="R16" s="18"/>
    </row>
    <row r="17" s="2" customFormat="1" ht="35" customHeight="1" spans="1:18">
      <c r="A17" s="11">
        <v>15</v>
      </c>
      <c r="B17" s="12" t="s">
        <v>91</v>
      </c>
      <c r="C17" s="30" t="s">
        <v>92</v>
      </c>
      <c r="D17" s="32"/>
      <c r="E17" s="33"/>
      <c r="F17" s="34" t="s">
        <v>98</v>
      </c>
      <c r="G17" s="18" t="s">
        <v>99</v>
      </c>
      <c r="H17" s="21" t="s">
        <v>32</v>
      </c>
      <c r="I17" s="21" t="s">
        <v>100</v>
      </c>
      <c r="J17" s="18" t="s">
        <v>68</v>
      </c>
      <c r="K17" s="18" t="s">
        <v>101</v>
      </c>
      <c r="L17" s="40">
        <v>73</v>
      </c>
      <c r="M17" s="40">
        <v>80.8</v>
      </c>
      <c r="N17" s="40">
        <v>77.68</v>
      </c>
      <c r="O17" s="22">
        <v>3</v>
      </c>
      <c r="P17" s="22" t="s">
        <v>28</v>
      </c>
      <c r="Q17" s="22" t="s">
        <v>28</v>
      </c>
      <c r="R17" s="18" t="s">
        <v>102</v>
      </c>
    </row>
    <row r="18" customHeight="1" spans="10:11">
      <c r="J18" s="18"/>
      <c r="K18" s="18"/>
    </row>
    <row r="19" ht="48" customHeight="1" spans="1:19">
      <c r="A19" s="9" t="s">
        <v>1</v>
      </c>
      <c r="B19" s="10" t="s">
        <v>2</v>
      </c>
      <c r="C19" s="9" t="s">
        <v>3</v>
      </c>
      <c r="D19" s="9" t="s">
        <v>4</v>
      </c>
      <c r="E19" s="9" t="s">
        <v>5</v>
      </c>
      <c r="F19" s="9" t="s">
        <v>6</v>
      </c>
      <c r="G19" s="10" t="s">
        <v>7</v>
      </c>
      <c r="H19" s="10" t="s">
        <v>8</v>
      </c>
      <c r="I19" s="10" t="s">
        <v>9</v>
      </c>
      <c r="J19" s="18" t="s">
        <v>10</v>
      </c>
      <c r="K19" s="18" t="s">
        <v>11</v>
      </c>
      <c r="L19" s="37" t="s">
        <v>12</v>
      </c>
      <c r="M19" s="38" t="s">
        <v>13</v>
      </c>
      <c r="N19" s="38" t="s">
        <v>103</v>
      </c>
      <c r="O19" s="38" t="s">
        <v>14</v>
      </c>
      <c r="P19" s="10" t="s">
        <v>104</v>
      </c>
      <c r="Q19" s="10" t="s">
        <v>16</v>
      </c>
      <c r="R19" s="10" t="s">
        <v>17</v>
      </c>
      <c r="S19" s="9" t="s">
        <v>18</v>
      </c>
    </row>
    <row r="20" ht="35" customHeight="1" spans="1:19">
      <c r="A20" s="35">
        <v>1</v>
      </c>
      <c r="B20" s="12" t="s">
        <v>19</v>
      </c>
      <c r="C20" s="19" t="s">
        <v>105</v>
      </c>
      <c r="D20" s="19" t="s">
        <v>106</v>
      </c>
      <c r="E20" s="20">
        <v>1</v>
      </c>
      <c r="F20" s="18" t="s">
        <v>107</v>
      </c>
      <c r="G20" s="18" t="s">
        <v>108</v>
      </c>
      <c r="H20" s="18" t="s">
        <v>32</v>
      </c>
      <c r="I20" s="18" t="s">
        <v>96</v>
      </c>
      <c r="J20" s="18" t="s">
        <v>72</v>
      </c>
      <c r="K20" s="18" t="s">
        <v>109</v>
      </c>
      <c r="L20" s="39">
        <v>64</v>
      </c>
      <c r="M20" s="40">
        <v>72.4</v>
      </c>
      <c r="N20" s="40">
        <v>71.6666666666667</v>
      </c>
      <c r="O20" s="40">
        <f>L20*30%+M20*40%+N20*30%</f>
        <v>69.66</v>
      </c>
      <c r="P20" s="22">
        <v>1</v>
      </c>
      <c r="Q20" s="22" t="s">
        <v>28</v>
      </c>
      <c r="R20" s="22" t="s">
        <v>28</v>
      </c>
      <c r="S20" s="43"/>
    </row>
  </sheetData>
  <autoFilter ref="A2:R17">
    <extLst/>
  </autoFilter>
  <sortState ref="F10:O12">
    <sortCondition ref="N10:N12" descending="1"/>
  </sortState>
  <mergeCells count="5">
    <mergeCell ref="A1:S1"/>
    <mergeCell ref="D13:D15"/>
    <mergeCell ref="D16:D17"/>
    <mergeCell ref="E13:E15"/>
    <mergeCell ref="E16:E17"/>
  </mergeCells>
  <conditionalFormatting sqref="F4">
    <cfRule type="duplicateValues" dxfId="0" priority="43"/>
  </conditionalFormatting>
  <conditionalFormatting sqref="F6">
    <cfRule type="duplicateValues" dxfId="0" priority="42"/>
  </conditionalFormatting>
  <conditionalFormatting sqref="F7">
    <cfRule type="duplicateValues" dxfId="0" priority="41"/>
  </conditionalFormatting>
  <conditionalFormatting sqref="F8">
    <cfRule type="duplicateValues" dxfId="0" priority="40"/>
  </conditionalFormatting>
  <conditionalFormatting sqref="H9">
    <cfRule type="duplicateValues" dxfId="0" priority="64"/>
  </conditionalFormatting>
  <conditionalFormatting sqref="I9">
    <cfRule type="duplicateValues" dxfId="0" priority="63"/>
  </conditionalFormatting>
  <conditionalFormatting sqref="H10">
    <cfRule type="duplicateValues" dxfId="0" priority="62"/>
  </conditionalFormatting>
  <conditionalFormatting sqref="I10">
    <cfRule type="duplicateValues" dxfId="0" priority="61"/>
  </conditionalFormatting>
  <conditionalFormatting sqref="F11">
    <cfRule type="duplicateValues" dxfId="0" priority="38"/>
  </conditionalFormatting>
  <conditionalFormatting sqref="F12">
    <cfRule type="duplicateValues" dxfId="0" priority="37"/>
  </conditionalFormatting>
  <conditionalFormatting sqref="F13">
    <cfRule type="duplicateValues" dxfId="0" priority="35"/>
  </conditionalFormatting>
  <conditionalFormatting sqref="F14">
    <cfRule type="duplicateValues" dxfId="0" priority="33"/>
  </conditionalFormatting>
  <conditionalFormatting sqref="F15">
    <cfRule type="duplicateValues" dxfId="0" priority="34"/>
  </conditionalFormatting>
  <conditionalFormatting sqref="F16">
    <cfRule type="duplicateValues" dxfId="0" priority="21"/>
  </conditionalFormatting>
  <conditionalFormatting sqref="F17">
    <cfRule type="duplicateValues" dxfId="0" priority="5"/>
    <cfRule type="duplicateValues" dxfId="0" priority="6"/>
  </conditionalFormatting>
  <conditionalFormatting sqref="F20">
    <cfRule type="duplicateValues" dxfId="0" priority="19"/>
  </conditionalFormatting>
  <conditionalFormatting sqref="F3 F5 F9:F10">
    <cfRule type="duplicateValues" dxfId="0" priority="46"/>
  </conditionalFormatting>
  <printOptions horizontalCentered="1"/>
  <pageMargins left="0.357638888888889" right="0.357638888888889" top="0.409027777777778" bottom="0.802777777777778" header="0.5" footer="0.5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2023-10-30T07:54:18Z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BD98F24061D54AB496F441E865A6C8FE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