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编外!$A$3:$R$19</definedName>
  </definedNames>
  <calcPr calcId="144525" calcMode="manual"/>
</workbook>
</file>

<file path=xl/sharedStrings.xml><?xml version="1.0" encoding="utf-8"?>
<sst xmlns="http://schemas.openxmlformats.org/spreadsheetml/2006/main" count="227" uniqueCount="121">
  <si>
    <t>南京市栖霞区卫健委所属事业单位2023年公开招聘卫技人员拟聘用人员名单（一）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</si>
  <si>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</si>
  <si>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主管部门</t>
    </r>
  </si>
  <si>
    <r>
      <rPr>
        <sz val="12"/>
        <rFont val="方正小标宋简体"/>
        <charset val="134"/>
      </rPr>
      <t>招聘单位</t>
    </r>
  </si>
  <si>
    <r>
      <rPr>
        <sz val="12"/>
        <rFont val="方正小标宋简体"/>
        <charset val="134"/>
      </rPr>
      <t>招聘岗位</t>
    </r>
  </si>
  <si>
    <r>
      <rPr>
        <sz val="12"/>
        <rFont val="方正小标宋简体"/>
        <charset val="134"/>
      </rPr>
      <t>拟聘人员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</si>
  <si>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准考证号</t>
    </r>
  </si>
  <si>
    <r>
      <rPr>
        <sz val="12"/>
        <rFont val="方正小标宋简体"/>
        <charset val="134"/>
      </rPr>
      <t>学历</t>
    </r>
  </si>
  <si>
    <r>
      <rPr>
        <sz val="12"/>
        <rFont val="方正小标宋简体"/>
        <charset val="134"/>
      </rPr>
      <t>专业</t>
    </r>
  </si>
  <si>
    <r>
      <rPr>
        <sz val="12"/>
        <rFont val="方正小标宋简体"/>
        <charset val="134"/>
      </rPr>
      <t>毕业院校</t>
    </r>
  </si>
  <si>
    <r>
      <rPr>
        <sz val="12"/>
        <rFont val="方正小标宋简体"/>
        <charset val="134"/>
      </rPr>
      <t>现工作单位</t>
    </r>
  </si>
  <si>
    <r>
      <rPr>
        <sz val="12"/>
        <rFont val="方正小标宋简体"/>
        <charset val="134"/>
      </rPr>
      <t>成绩</t>
    </r>
  </si>
  <si>
    <r>
      <rPr>
        <sz val="12"/>
        <rFont val="方正小标宋简体"/>
        <charset val="134"/>
      </rPr>
      <t>总成绩</t>
    </r>
  </si>
  <si>
    <r>
      <rPr>
        <sz val="12"/>
        <rFont val="方正小标宋简体"/>
        <charset val="134"/>
      </rPr>
      <t>综合排名</t>
    </r>
  </si>
  <si>
    <r>
      <rPr>
        <sz val="12"/>
        <rFont val="方正小标宋简体"/>
        <charset val="134"/>
      </rPr>
      <t>体检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</si>
  <si>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考察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</si>
  <si>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用人方式</t>
    </r>
  </si>
  <si>
    <r>
      <rPr>
        <sz val="12"/>
        <color theme="1"/>
        <rFont val="方正小标宋简体"/>
        <charset val="134"/>
      </rPr>
      <t>备注</t>
    </r>
  </si>
  <si>
    <r>
      <rPr>
        <sz val="12"/>
        <rFont val="方正小标宋简体"/>
        <charset val="134"/>
      </rPr>
      <t>笔试</t>
    </r>
  </si>
  <si>
    <r>
      <rPr>
        <sz val="12"/>
        <rFont val="方正小标宋简体"/>
        <charset val="134"/>
      </rPr>
      <t>面试</t>
    </r>
  </si>
  <si>
    <t>1</t>
  </si>
  <si>
    <r>
      <rPr>
        <sz val="10"/>
        <rFont val="宋体"/>
        <charset val="134"/>
      </rPr>
      <t>南京市栖霞区卫生健康委员会</t>
    </r>
  </si>
  <si>
    <r>
      <rPr>
        <sz val="10"/>
        <rFont val="宋体"/>
        <charset val="134"/>
      </rPr>
      <t>栖霞区医院</t>
    </r>
  </si>
  <si>
    <r>
      <rPr>
        <sz val="10"/>
        <rFont val="宋体"/>
        <charset val="134"/>
      </rPr>
      <t>超声医学科</t>
    </r>
  </si>
  <si>
    <r>
      <rPr>
        <sz val="10"/>
        <rFont val="宋体"/>
        <charset val="134"/>
      </rPr>
      <t>金朋林</t>
    </r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</si>
  <si>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</si>
  <si>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医学影像学</t>
    </r>
  </si>
  <si>
    <r>
      <rPr>
        <sz val="10"/>
        <rFont val="宋体"/>
        <charset val="134"/>
      </rPr>
      <t>川北医学院</t>
    </r>
  </si>
  <si>
    <r>
      <rPr>
        <sz val="10"/>
        <rFont val="宋体"/>
        <charset val="134"/>
      </rPr>
      <t>无</t>
    </r>
  </si>
  <si>
    <t>∕</t>
  </si>
  <si>
    <r>
      <rPr>
        <sz val="10"/>
        <rFont val="宋体"/>
        <charset val="134"/>
      </rPr>
      <t>合格</t>
    </r>
  </si>
  <si>
    <r>
      <rPr>
        <sz val="10"/>
        <rFont val="宋体"/>
        <charset val="134"/>
      </rPr>
      <t>编内</t>
    </r>
  </si>
  <si>
    <r>
      <rPr>
        <sz val="10"/>
        <color theme="1"/>
        <rFont val="宋体"/>
        <charset val="134"/>
      </rPr>
      <t>紧缺人才岗位；</t>
    </r>
    <r>
      <rPr>
        <sz val="10"/>
        <color theme="1"/>
        <rFont val="Times New Roman"/>
        <charset val="134"/>
      </rPr>
      <t xml:space="preserve">           </t>
    </r>
    <r>
      <rPr>
        <sz val="10"/>
        <color theme="1"/>
        <rFont val="宋体"/>
        <charset val="134"/>
      </rPr>
      <t>报名成功人数与岗位招聘人数的比例小于</t>
    </r>
    <r>
      <rPr>
        <sz val="10"/>
        <color theme="1"/>
        <rFont val="Times New Roman"/>
        <charset val="134"/>
      </rPr>
      <t>3:1</t>
    </r>
    <r>
      <rPr>
        <sz val="10"/>
        <color theme="1"/>
        <rFont val="宋体"/>
        <charset val="134"/>
      </rPr>
      <t>，面试</t>
    </r>
    <r>
      <rPr>
        <sz val="10"/>
        <color theme="1"/>
        <rFont val="Times New Roman"/>
        <charset val="134"/>
      </rPr>
      <t>100%</t>
    </r>
    <r>
      <rPr>
        <sz val="10"/>
        <color theme="1"/>
        <rFont val="宋体"/>
        <charset val="134"/>
      </rPr>
      <t>。</t>
    </r>
  </si>
  <si>
    <t>2</t>
  </si>
  <si>
    <r>
      <rPr>
        <sz val="10"/>
        <rFont val="宋体"/>
        <charset val="134"/>
      </rPr>
      <t>神经内科</t>
    </r>
  </si>
  <si>
    <r>
      <rPr>
        <sz val="10"/>
        <rFont val="宋体"/>
        <charset val="134"/>
      </rPr>
      <t>宗圣杰</t>
    </r>
  </si>
  <si>
    <t>202301025</t>
  </si>
  <si>
    <r>
      <rPr>
        <sz val="10"/>
        <rFont val="宋体"/>
        <charset val="134"/>
      </rPr>
      <t>临床医学</t>
    </r>
  </si>
  <si>
    <r>
      <rPr>
        <sz val="10"/>
        <rFont val="宋体"/>
        <charset val="134"/>
      </rPr>
      <t>江苏大学</t>
    </r>
  </si>
  <si>
    <r>
      <rPr>
        <sz val="10"/>
        <rFont val="宋体"/>
        <charset val="134"/>
      </rPr>
      <t>南京明基医院</t>
    </r>
  </si>
  <si>
    <t>3</t>
  </si>
  <si>
    <r>
      <rPr>
        <sz val="10"/>
        <rFont val="宋体"/>
        <charset val="134"/>
      </rPr>
      <t>靖安社区卫生服务中心</t>
    </r>
  </si>
  <si>
    <r>
      <rPr>
        <sz val="10"/>
        <rFont val="宋体"/>
        <charset val="134"/>
      </rPr>
      <t>中医科</t>
    </r>
  </si>
  <si>
    <r>
      <rPr>
        <sz val="10"/>
        <rFont val="宋体"/>
        <charset val="134"/>
      </rPr>
      <t>曹敏慧</t>
    </r>
  </si>
  <si>
    <t>202301142</t>
  </si>
  <si>
    <r>
      <rPr>
        <sz val="10"/>
        <rFont val="宋体"/>
        <charset val="134"/>
      </rPr>
      <t>中医学</t>
    </r>
  </si>
  <si>
    <r>
      <rPr>
        <sz val="10"/>
        <rFont val="宋体"/>
        <charset val="134"/>
      </rPr>
      <t>南京中医药大学翰林学院</t>
    </r>
  </si>
  <si>
    <r>
      <rPr>
        <sz val="10"/>
        <rFont val="宋体"/>
        <charset val="134"/>
      </rPr>
      <t>南京市鼓楼区热河南路社区卫生服务站</t>
    </r>
  </si>
  <si>
    <t>4</t>
  </si>
  <si>
    <r>
      <rPr>
        <sz val="10"/>
        <rFont val="宋体"/>
        <charset val="134"/>
      </rPr>
      <t>口腔科</t>
    </r>
  </si>
  <si>
    <r>
      <rPr>
        <sz val="10"/>
        <rFont val="宋体"/>
        <charset val="134"/>
      </rPr>
      <t>刘静</t>
    </r>
  </si>
  <si>
    <r>
      <rPr>
        <sz val="10"/>
        <rFont val="宋体"/>
        <charset val="134"/>
      </rPr>
      <t>口腔医学</t>
    </r>
  </si>
  <si>
    <r>
      <rPr>
        <sz val="10"/>
        <rFont val="宋体"/>
        <charset val="134"/>
      </rPr>
      <t>南京医科大学</t>
    </r>
  </si>
  <si>
    <r>
      <rPr>
        <sz val="10"/>
        <rFont val="宋体"/>
        <charset val="134"/>
      </rPr>
      <t>南京市栖霞区靖安社区卫生服务中心（编外）</t>
    </r>
  </si>
  <si>
    <t>5</t>
  </si>
  <si>
    <r>
      <rPr>
        <sz val="10"/>
        <rFont val="宋体"/>
        <charset val="134"/>
      </rPr>
      <t>栖霞社区卫生服务中心</t>
    </r>
  </si>
  <si>
    <r>
      <rPr>
        <sz val="10"/>
        <rFont val="宋体"/>
        <charset val="134"/>
      </rPr>
      <t>全科</t>
    </r>
  </si>
  <si>
    <r>
      <rPr>
        <sz val="10"/>
        <rFont val="宋体"/>
        <charset val="134"/>
      </rPr>
      <t>胡重阳</t>
    </r>
  </si>
  <si>
    <t>202301081</t>
  </si>
  <si>
    <r>
      <rPr>
        <sz val="10"/>
        <rFont val="宋体"/>
        <charset val="134"/>
      </rPr>
      <t>徐州医科大学</t>
    </r>
  </si>
  <si>
    <r>
      <rPr>
        <sz val="10"/>
        <rFont val="宋体"/>
        <charset val="134"/>
      </rPr>
      <t>南京市溧水区永阳街道社区卫生服务中心</t>
    </r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</si>
  <si>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</t>
    </r>
    <r>
      <rPr>
        <sz val="9"/>
        <color theme="1"/>
        <rFont val="宋体"/>
        <charset val="134"/>
      </rPr>
      <t>报名成功人数与岗位招聘人数的比例大于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，笔试</t>
    </r>
    <r>
      <rPr>
        <sz val="9"/>
        <color theme="1"/>
        <rFont val="Times New Roman"/>
        <charset val="134"/>
      </rPr>
      <t>40%+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60%</t>
    </r>
    <r>
      <rPr>
        <sz val="9"/>
        <color theme="1"/>
        <rFont val="宋体"/>
        <charset val="134"/>
      </rPr>
      <t>。</t>
    </r>
  </si>
  <si>
    <t>6</t>
  </si>
  <si>
    <r>
      <rPr>
        <sz val="10"/>
        <rFont val="宋体"/>
        <charset val="134"/>
      </rPr>
      <t>曹正雨</t>
    </r>
  </si>
  <si>
    <t>202301077</t>
  </si>
  <si>
    <r>
      <rPr>
        <sz val="10"/>
        <rFont val="宋体"/>
        <charset val="134"/>
      </rPr>
      <t>蚌埠医学院</t>
    </r>
  </si>
  <si>
    <r>
      <rPr>
        <sz val="10"/>
        <rFont val="宋体"/>
        <charset val="134"/>
      </rPr>
      <t>南京江北医院</t>
    </r>
  </si>
  <si>
    <r>
      <rPr>
        <sz val="10"/>
        <color theme="1"/>
        <rFont val="宋体"/>
        <charset val="134"/>
      </rPr>
      <t>递补；</t>
    </r>
    <r>
      <rPr>
        <sz val="10"/>
        <color theme="1"/>
        <rFont val="Times New Roman"/>
        <charset val="134"/>
      </rPr>
      <t xml:space="preserve">                          </t>
    </r>
    <r>
      <rPr>
        <sz val="10"/>
        <color theme="1"/>
        <rFont val="宋体"/>
        <charset val="134"/>
      </rPr>
      <t>紧缺人才岗位；</t>
    </r>
    <r>
      <rPr>
        <sz val="10"/>
        <color theme="1"/>
        <rFont val="Times New Roman"/>
        <charset val="134"/>
      </rPr>
      <t xml:space="preserve">      </t>
    </r>
    <r>
      <rPr>
        <sz val="10"/>
        <color theme="1"/>
        <rFont val="宋体"/>
        <charset val="134"/>
      </rPr>
      <t>报名成功人数与岗位招聘人数的比例大于</t>
    </r>
    <r>
      <rPr>
        <sz val="10"/>
        <color theme="1"/>
        <rFont val="Times New Roman"/>
        <charset val="134"/>
      </rPr>
      <t>3:1</t>
    </r>
    <r>
      <rPr>
        <sz val="10"/>
        <color theme="1"/>
        <rFont val="宋体"/>
        <charset val="134"/>
      </rPr>
      <t>，笔试</t>
    </r>
    <r>
      <rPr>
        <sz val="10"/>
        <color theme="1"/>
        <rFont val="Times New Roman"/>
        <charset val="134"/>
      </rPr>
      <t>40%+</t>
    </r>
    <r>
      <rPr>
        <sz val="10"/>
        <color theme="1"/>
        <rFont val="宋体"/>
        <charset val="134"/>
      </rPr>
      <t>面试</t>
    </r>
    <r>
      <rPr>
        <sz val="10"/>
        <color theme="1"/>
        <rFont val="Times New Roman"/>
        <charset val="134"/>
      </rPr>
      <t>60%</t>
    </r>
    <r>
      <rPr>
        <sz val="10"/>
        <color theme="1"/>
        <rFont val="宋体"/>
        <charset val="134"/>
      </rPr>
      <t>。</t>
    </r>
  </si>
  <si>
    <t>7</t>
  </si>
  <si>
    <r>
      <rPr>
        <sz val="10"/>
        <rFont val="宋体"/>
        <charset val="134"/>
      </rPr>
      <t>仙林社区卫生服务中心</t>
    </r>
  </si>
  <si>
    <r>
      <rPr>
        <sz val="10"/>
        <rFont val="宋体"/>
        <charset val="134"/>
      </rPr>
      <t>徐雨蒙</t>
    </r>
  </si>
  <si>
    <t>202301096</t>
  </si>
  <si>
    <r>
      <rPr>
        <sz val="10"/>
        <rFont val="宋体"/>
        <charset val="134"/>
      </rPr>
      <t>南京中医药大学</t>
    </r>
  </si>
  <si>
    <t>8</t>
  </si>
  <si>
    <r>
      <rPr>
        <sz val="10"/>
        <rFont val="宋体"/>
        <charset val="134"/>
      </rPr>
      <t>迈皋桥社区卫生服务中心</t>
    </r>
  </si>
  <si>
    <r>
      <rPr>
        <sz val="10"/>
        <rFont val="宋体"/>
        <charset val="134"/>
      </rPr>
      <t>放射科</t>
    </r>
  </si>
  <si>
    <r>
      <rPr>
        <sz val="10"/>
        <rFont val="宋体"/>
        <charset val="134"/>
      </rPr>
      <t>钟鸣</t>
    </r>
  </si>
  <si>
    <t>202301016</t>
  </si>
  <si>
    <r>
      <rPr>
        <sz val="10"/>
        <rFont val="宋体"/>
        <charset val="134"/>
      </rPr>
      <t>医学影像技术</t>
    </r>
  </si>
  <si>
    <r>
      <rPr>
        <sz val="10"/>
        <rFont val="宋体"/>
        <charset val="134"/>
      </rPr>
      <t>湖南医药学院</t>
    </r>
  </si>
  <si>
    <r>
      <rPr>
        <sz val="10"/>
        <rFont val="宋体"/>
        <charset val="134"/>
      </rPr>
      <t>南京市栖霞区迈皋桥社区卫生服务中心（编外）</t>
    </r>
  </si>
  <si>
    <t>9</t>
  </si>
  <si>
    <r>
      <rPr>
        <sz val="10"/>
        <color theme="1"/>
        <rFont val="宋体"/>
        <charset val="134"/>
      </rPr>
      <t>南京市栖霞区卫生健康委员会</t>
    </r>
  </si>
  <si>
    <r>
      <rPr>
        <sz val="10"/>
        <color theme="1"/>
        <rFont val="宋体"/>
        <charset val="134"/>
      </rPr>
      <t>迈皋桥社区卫生服务中心</t>
    </r>
  </si>
  <si>
    <r>
      <rPr>
        <sz val="10"/>
        <color theme="1"/>
        <rFont val="宋体"/>
        <charset val="134"/>
      </rPr>
      <t>公共卫生科</t>
    </r>
  </si>
  <si>
    <r>
      <rPr>
        <sz val="10"/>
        <color theme="1"/>
        <rFont val="宋体"/>
        <charset val="134"/>
      </rPr>
      <t>姚枫玥</t>
    </r>
  </si>
  <si>
    <t>202302005</t>
  </si>
  <si>
    <r>
      <rPr>
        <sz val="10"/>
        <color theme="1"/>
        <rFont val="宋体"/>
        <charset val="134"/>
      </rPr>
      <t>硕士研究生</t>
    </r>
  </si>
  <si>
    <r>
      <rPr>
        <sz val="10"/>
        <color theme="1"/>
        <rFont val="宋体"/>
        <charset val="134"/>
      </rPr>
      <t>公共卫生与环境健康科学</t>
    </r>
  </si>
  <si>
    <r>
      <rPr>
        <sz val="10"/>
        <color theme="1"/>
        <rFont val="宋体"/>
        <charset val="134"/>
      </rPr>
      <t>纽约大学</t>
    </r>
  </si>
  <si>
    <r>
      <rPr>
        <sz val="10"/>
        <color theme="1"/>
        <rFont val="宋体"/>
        <charset val="134"/>
      </rPr>
      <t>南京国际医院有限公司</t>
    </r>
  </si>
  <si>
    <r>
      <rPr>
        <sz val="10"/>
        <color theme="1"/>
        <rFont val="宋体"/>
        <charset val="134"/>
      </rPr>
      <t>合格</t>
    </r>
  </si>
  <si>
    <r>
      <rPr>
        <sz val="10"/>
        <color theme="1"/>
        <rFont val="宋体"/>
        <charset val="134"/>
      </rPr>
      <t>编内</t>
    </r>
  </si>
  <si>
    <t>10</t>
  </si>
  <si>
    <r>
      <rPr>
        <sz val="10"/>
        <rFont val="宋体"/>
        <charset val="134"/>
      </rPr>
      <t>八卦洲社区卫生服务中心</t>
    </r>
  </si>
  <si>
    <r>
      <rPr>
        <sz val="10"/>
        <rFont val="宋体"/>
        <charset val="134"/>
      </rPr>
      <t>范翔宇</t>
    </r>
  </si>
  <si>
    <r>
      <rPr>
        <sz val="10"/>
        <rFont val="宋体"/>
        <charset val="134"/>
      </rPr>
      <t>南京市栖霞区八卦洲社区卫生服务中心（编外）</t>
    </r>
  </si>
  <si>
    <r>
      <rPr>
        <sz val="9"/>
        <color theme="1"/>
        <rFont val="宋体"/>
        <charset val="134"/>
      </rPr>
      <t>紧缺人才岗位；</t>
    </r>
    <r>
      <rPr>
        <sz val="9"/>
        <color theme="1"/>
        <rFont val="Times New Roman"/>
        <charset val="134"/>
      </rPr>
      <t xml:space="preserve">              </t>
    </r>
    <r>
      <rPr>
        <sz val="9"/>
        <color theme="1"/>
        <rFont val="宋体"/>
        <charset val="134"/>
      </rPr>
      <t>报名成功人数与岗位招聘人数的比例小于</t>
    </r>
    <r>
      <rPr>
        <sz val="9"/>
        <color theme="1"/>
        <rFont val="Times New Roman"/>
        <charset val="134"/>
      </rPr>
      <t>3:1</t>
    </r>
    <r>
      <rPr>
        <sz val="9"/>
        <color theme="1"/>
        <rFont val="宋体"/>
        <charset val="134"/>
      </rPr>
      <t>，面试</t>
    </r>
    <r>
      <rPr>
        <sz val="9"/>
        <color theme="1"/>
        <rFont val="Times New Roman"/>
        <charset val="134"/>
      </rPr>
      <t>100%</t>
    </r>
    <r>
      <rPr>
        <sz val="9"/>
        <color theme="1"/>
        <rFont val="宋体"/>
        <charset val="134"/>
      </rPr>
      <t>；</t>
    </r>
  </si>
  <si>
    <t>11</t>
  </si>
  <si>
    <r>
      <rPr>
        <sz val="10"/>
        <rFont val="宋体"/>
        <charset val="134"/>
      </rPr>
      <t>潘洲</t>
    </r>
  </si>
  <si>
    <t>202302078</t>
  </si>
  <si>
    <r>
      <rPr>
        <sz val="10"/>
        <rFont val="宋体"/>
        <charset val="134"/>
      </rPr>
      <t>荆楚理工学院</t>
    </r>
  </si>
  <si>
    <t>12</t>
  </si>
  <si>
    <r>
      <rPr>
        <sz val="10"/>
        <rFont val="宋体"/>
        <charset val="134"/>
      </rPr>
      <t>栖霞区卫健委所属卫生事业单位</t>
    </r>
  </si>
  <si>
    <r>
      <rPr>
        <sz val="10"/>
        <rFont val="宋体"/>
        <charset val="134"/>
      </rPr>
      <t>魏正阳</t>
    </r>
  </si>
  <si>
    <t>202301044</t>
  </si>
  <si>
    <t>13</t>
  </si>
  <si>
    <r>
      <rPr>
        <sz val="10"/>
        <rFont val="宋体"/>
        <charset val="134"/>
      </rPr>
      <t>朱若璇</t>
    </r>
  </si>
  <si>
    <t>202301028</t>
  </si>
  <si>
    <t>14</t>
  </si>
  <si>
    <r>
      <rPr>
        <sz val="10"/>
        <rFont val="宋体"/>
        <charset val="134"/>
      </rPr>
      <t>公共卫生科</t>
    </r>
  </si>
  <si>
    <r>
      <rPr>
        <sz val="10"/>
        <rFont val="宋体"/>
        <charset val="134"/>
      </rPr>
      <t>王涵</t>
    </r>
  </si>
  <si>
    <t>202302014</t>
  </si>
  <si>
    <r>
      <rPr>
        <sz val="10"/>
        <rFont val="宋体"/>
        <charset val="134"/>
      </rPr>
      <t>硕士研究生</t>
    </r>
  </si>
  <si>
    <r>
      <rPr>
        <sz val="10"/>
        <rFont val="宋体"/>
        <charset val="134"/>
      </rPr>
      <t>公共卫生</t>
    </r>
  </si>
  <si>
    <t>15</t>
  </si>
  <si>
    <r>
      <rPr>
        <sz val="10"/>
        <rFont val="宋体"/>
        <charset val="134"/>
      </rPr>
      <t>沈思源</t>
    </r>
  </si>
  <si>
    <t>202302073</t>
  </si>
  <si>
    <r>
      <rPr>
        <sz val="10"/>
        <rFont val="宋体"/>
        <charset val="134"/>
      </rPr>
      <t>劳动卫生与环境卫生学</t>
    </r>
  </si>
  <si>
    <r>
      <rPr>
        <sz val="10"/>
        <rFont val="宋体"/>
        <charset val="134"/>
      </rPr>
      <t>东南大学</t>
    </r>
  </si>
  <si>
    <t xml:space="preserve">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</si>
</sst>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_);[Red]\(0.00\)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简体"/>
      <charset val="134"/>
    </font>
    <font>
      <sz val="12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31" fillId="24" borderId="1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" fillId="0" borderId="7">
      <alignment horizontal="center"/>
    </xf>
    <xf numFmtId="0" fontId="16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42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42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17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5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17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54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2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21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11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11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13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13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13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13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16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3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6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9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6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6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65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zoomScale="80" zoomScaleNormal="80" topLeftCell="B1" workbookViewId="0">
      <pane ySplit="3" topLeftCell="A9" activePane="bottomLeft" state="frozen"/>
      <selection/>
      <selection pane="bottomLeft" activeCell="K13" sqref="K13"/>
    </sheetView>
  </sheetViews>
  <sheetFormatPr defaultColWidth="9" defaultRowHeight="28" customHeight="1"/>
  <cols>
    <col min="1" max="1" width="5.625" style="6" customWidth="1"/>
    <col min="2" max="2" width="16.375" style="6" customWidth="1"/>
    <col min="3" max="3" width="21.125" style="7" customWidth="1"/>
    <col min="4" max="4" width="14.1666666666667" style="7" customWidth="1"/>
    <col min="5" max="5" width="11.1" style="7" customWidth="1"/>
    <col min="6" max="6" width="11.1" style="8" customWidth="1"/>
    <col min="7" max="7" width="10.8333333333333" style="7" customWidth="1"/>
    <col min="8" max="9" width="13.5" style="7" customWidth="1"/>
    <col min="10" max="10" width="14.1583333333333" style="7" customWidth="1"/>
    <col min="11" max="13" width="11.75" style="9" customWidth="1"/>
    <col min="14" max="17" width="12.6333333333333" style="7" customWidth="1"/>
    <col min="18" max="18" width="19.375" style="10" customWidth="1"/>
    <col min="19" max="19" width="12.0833333333333" style="7" customWidth="1"/>
    <col min="20" max="20" width="14.025" style="6" customWidth="1"/>
    <col min="21" max="16384" width="9" style="6"/>
  </cols>
  <sheetData>
    <row r="1" s="1" customFormat="1" ht="46" customHeight="1" spans="1:19">
      <c r="A1" s="11" t="s">
        <v>0</v>
      </c>
      <c r="B1" s="12"/>
      <c r="C1" s="13"/>
      <c r="D1" s="13"/>
      <c r="E1" s="13"/>
      <c r="F1" s="14"/>
      <c r="G1" s="13"/>
      <c r="H1" s="13"/>
      <c r="I1" s="13"/>
      <c r="J1" s="13"/>
      <c r="K1" s="25"/>
      <c r="L1" s="25"/>
      <c r="M1" s="25"/>
      <c r="N1" s="13"/>
      <c r="O1" s="13"/>
      <c r="P1" s="13"/>
      <c r="Q1" s="13"/>
      <c r="R1" s="37"/>
      <c r="S1" s="13"/>
    </row>
    <row r="2" s="2" customFormat="1" ht="46" customHeight="1" spans="1:19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26" t="s">
        <v>11</v>
      </c>
      <c r="L2" s="27"/>
      <c r="M2" s="28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38" t="s">
        <v>17</v>
      </c>
      <c r="S2" s="39"/>
    </row>
    <row r="3" s="2" customFormat="1" ht="35" customHeight="1" spans="1:18">
      <c r="A3" s="15"/>
      <c r="B3" s="17"/>
      <c r="C3" s="15"/>
      <c r="D3" s="15"/>
      <c r="E3" s="15"/>
      <c r="F3" s="15"/>
      <c r="G3" s="17"/>
      <c r="H3" s="17"/>
      <c r="I3" s="17"/>
      <c r="J3" s="17"/>
      <c r="K3" s="17" t="s">
        <v>18</v>
      </c>
      <c r="L3" s="17" t="s">
        <v>19</v>
      </c>
      <c r="M3" s="29"/>
      <c r="N3" s="17"/>
      <c r="O3" s="17"/>
      <c r="P3" s="17"/>
      <c r="Q3" s="17"/>
      <c r="R3" s="38"/>
    </row>
    <row r="4" s="3" customFormat="1" ht="56" customHeight="1" spans="1:18">
      <c r="A4" s="18" t="s">
        <v>20</v>
      </c>
      <c r="B4" s="19" t="s">
        <v>21</v>
      </c>
      <c r="C4" s="19" t="s">
        <v>22</v>
      </c>
      <c r="D4" s="19" t="s">
        <v>23</v>
      </c>
      <c r="E4" s="19" t="s">
        <v>24</v>
      </c>
      <c r="F4" s="19"/>
      <c r="G4" s="19" t="s">
        <v>25</v>
      </c>
      <c r="H4" s="19" t="s">
        <v>26</v>
      </c>
      <c r="I4" s="19" t="s">
        <v>27</v>
      </c>
      <c r="J4" s="19" t="s">
        <v>28</v>
      </c>
      <c r="K4" s="30" t="s">
        <v>29</v>
      </c>
      <c r="L4" s="31">
        <v>78</v>
      </c>
      <c r="M4" s="31">
        <f>L4</f>
        <v>78</v>
      </c>
      <c r="N4" s="19">
        <v>1</v>
      </c>
      <c r="O4" s="32" t="s">
        <v>30</v>
      </c>
      <c r="P4" s="32" t="s">
        <v>30</v>
      </c>
      <c r="Q4" s="32" t="s">
        <v>31</v>
      </c>
      <c r="R4" s="40" t="s">
        <v>32</v>
      </c>
    </row>
    <row r="5" s="3" customFormat="1" ht="35" customHeight="1" spans="1:18">
      <c r="A5" s="18" t="s">
        <v>33</v>
      </c>
      <c r="B5" s="19" t="s">
        <v>21</v>
      </c>
      <c r="C5" s="19" t="s">
        <v>22</v>
      </c>
      <c r="D5" s="19" t="s">
        <v>34</v>
      </c>
      <c r="E5" s="19" t="s">
        <v>35</v>
      </c>
      <c r="F5" s="20" t="s">
        <v>36</v>
      </c>
      <c r="G5" s="19" t="s">
        <v>25</v>
      </c>
      <c r="H5" s="19" t="s">
        <v>37</v>
      </c>
      <c r="I5" s="19" t="s">
        <v>38</v>
      </c>
      <c r="J5" s="19" t="s">
        <v>39</v>
      </c>
      <c r="K5" s="31">
        <v>75</v>
      </c>
      <c r="L5" s="31">
        <v>86.6</v>
      </c>
      <c r="M5" s="31">
        <f t="shared" ref="M5:M12" si="0">K5*40%+L5*60%</f>
        <v>81.96</v>
      </c>
      <c r="N5" s="19">
        <v>1</v>
      </c>
      <c r="O5" s="32" t="s">
        <v>30</v>
      </c>
      <c r="P5" s="32" t="s">
        <v>30</v>
      </c>
      <c r="Q5" s="32" t="s">
        <v>31</v>
      </c>
      <c r="R5" s="40"/>
    </row>
    <row r="6" s="3" customFormat="1" ht="35" customHeight="1" spans="1:18">
      <c r="A6" s="18" t="s">
        <v>40</v>
      </c>
      <c r="B6" s="19" t="s">
        <v>21</v>
      </c>
      <c r="C6" s="19" t="s">
        <v>41</v>
      </c>
      <c r="D6" s="19" t="s">
        <v>42</v>
      </c>
      <c r="E6" s="19" t="s">
        <v>43</v>
      </c>
      <c r="F6" s="20" t="s">
        <v>44</v>
      </c>
      <c r="G6" s="19" t="s">
        <v>25</v>
      </c>
      <c r="H6" s="19" t="s">
        <v>45</v>
      </c>
      <c r="I6" s="19" t="s">
        <v>46</v>
      </c>
      <c r="J6" s="19" t="s">
        <v>47</v>
      </c>
      <c r="K6" s="31">
        <v>87</v>
      </c>
      <c r="L6" s="31">
        <v>78.8</v>
      </c>
      <c r="M6" s="31">
        <f t="shared" si="0"/>
        <v>82.08</v>
      </c>
      <c r="N6" s="19">
        <v>1</v>
      </c>
      <c r="O6" s="32" t="s">
        <v>30</v>
      </c>
      <c r="P6" s="32" t="s">
        <v>30</v>
      </c>
      <c r="Q6" s="32" t="s">
        <v>31</v>
      </c>
      <c r="R6" s="40"/>
    </row>
    <row r="7" s="3" customFormat="1" ht="55" customHeight="1" spans="1:18">
      <c r="A7" s="18" t="s">
        <v>48</v>
      </c>
      <c r="B7" s="19" t="s">
        <v>21</v>
      </c>
      <c r="C7" s="21" t="s">
        <v>41</v>
      </c>
      <c r="D7" s="19" t="s">
        <v>49</v>
      </c>
      <c r="E7" s="19" t="s">
        <v>50</v>
      </c>
      <c r="F7" s="19"/>
      <c r="G7" s="19" t="s">
        <v>25</v>
      </c>
      <c r="H7" s="19" t="s">
        <v>51</v>
      </c>
      <c r="I7" s="19" t="s">
        <v>52</v>
      </c>
      <c r="J7" s="19" t="s">
        <v>53</v>
      </c>
      <c r="K7" s="30" t="s">
        <v>29</v>
      </c>
      <c r="L7" s="31">
        <v>73.2</v>
      </c>
      <c r="M7" s="31">
        <f>L7</f>
        <v>73.2</v>
      </c>
      <c r="N7" s="19">
        <v>1</v>
      </c>
      <c r="O7" s="32" t="s">
        <v>30</v>
      </c>
      <c r="P7" s="32" t="s">
        <v>30</v>
      </c>
      <c r="Q7" s="32" t="s">
        <v>31</v>
      </c>
      <c r="R7" s="40" t="s">
        <v>32</v>
      </c>
    </row>
    <row r="8" s="3" customFormat="1" ht="71" customHeight="1" spans="1:18">
      <c r="A8" s="18" t="s">
        <v>54</v>
      </c>
      <c r="B8" s="19" t="s">
        <v>21</v>
      </c>
      <c r="C8" s="19" t="s">
        <v>55</v>
      </c>
      <c r="D8" s="19" t="s">
        <v>56</v>
      </c>
      <c r="E8" s="19" t="s">
        <v>57</v>
      </c>
      <c r="F8" s="20" t="s">
        <v>58</v>
      </c>
      <c r="G8" s="19" t="s">
        <v>25</v>
      </c>
      <c r="H8" s="19" t="s">
        <v>37</v>
      </c>
      <c r="I8" s="19" t="s">
        <v>59</v>
      </c>
      <c r="J8" s="19" t="s">
        <v>60</v>
      </c>
      <c r="K8" s="31">
        <v>87</v>
      </c>
      <c r="L8" s="31">
        <v>81.6</v>
      </c>
      <c r="M8" s="31">
        <f t="shared" si="0"/>
        <v>83.76</v>
      </c>
      <c r="N8" s="19">
        <v>1</v>
      </c>
      <c r="O8" s="32" t="s">
        <v>30</v>
      </c>
      <c r="P8" s="32" t="s">
        <v>30</v>
      </c>
      <c r="Q8" s="32" t="s">
        <v>31</v>
      </c>
      <c r="R8" s="41" t="s">
        <v>61</v>
      </c>
    </row>
    <row r="9" s="3" customFormat="1" ht="66" customHeight="1" spans="1:18">
      <c r="A9" s="18" t="s">
        <v>62</v>
      </c>
      <c r="B9" s="19" t="s">
        <v>21</v>
      </c>
      <c r="C9" s="19" t="s">
        <v>55</v>
      </c>
      <c r="D9" s="19" t="s">
        <v>56</v>
      </c>
      <c r="E9" s="19" t="s">
        <v>63</v>
      </c>
      <c r="F9" s="20" t="s">
        <v>64</v>
      </c>
      <c r="G9" s="19" t="s">
        <v>25</v>
      </c>
      <c r="H9" s="19" t="s">
        <v>37</v>
      </c>
      <c r="I9" s="19" t="s">
        <v>65</v>
      </c>
      <c r="J9" s="19" t="s">
        <v>66</v>
      </c>
      <c r="K9" s="31">
        <v>86</v>
      </c>
      <c r="L9" s="31">
        <v>77.2</v>
      </c>
      <c r="M9" s="31">
        <f t="shared" si="0"/>
        <v>80.72</v>
      </c>
      <c r="N9" s="19">
        <v>3</v>
      </c>
      <c r="O9" s="32" t="s">
        <v>30</v>
      </c>
      <c r="P9" s="32" t="s">
        <v>30</v>
      </c>
      <c r="Q9" s="32" t="s">
        <v>31</v>
      </c>
      <c r="R9" s="40" t="s">
        <v>67</v>
      </c>
    </row>
    <row r="10" s="3" customFormat="1" ht="35" customHeight="1" spans="1:18">
      <c r="A10" s="18" t="s">
        <v>68</v>
      </c>
      <c r="B10" s="19" t="s">
        <v>21</v>
      </c>
      <c r="C10" s="19" t="s">
        <v>69</v>
      </c>
      <c r="D10" s="19" t="s">
        <v>42</v>
      </c>
      <c r="E10" s="19" t="s">
        <v>70</v>
      </c>
      <c r="F10" s="20" t="s">
        <v>71</v>
      </c>
      <c r="G10" s="19" t="s">
        <v>25</v>
      </c>
      <c r="H10" s="19" t="s">
        <v>45</v>
      </c>
      <c r="I10" s="19" t="s">
        <v>72</v>
      </c>
      <c r="J10" s="19" t="s">
        <v>28</v>
      </c>
      <c r="K10" s="31">
        <v>77</v>
      </c>
      <c r="L10" s="31">
        <v>86</v>
      </c>
      <c r="M10" s="31">
        <f t="shared" si="0"/>
        <v>82.4</v>
      </c>
      <c r="N10" s="19">
        <v>1</v>
      </c>
      <c r="O10" s="32" t="s">
        <v>30</v>
      </c>
      <c r="P10" s="32" t="s">
        <v>30</v>
      </c>
      <c r="Q10" s="32" t="s">
        <v>31</v>
      </c>
      <c r="R10" s="40"/>
    </row>
    <row r="11" s="3" customFormat="1" ht="43" customHeight="1" spans="1:18">
      <c r="A11" s="18" t="s">
        <v>73</v>
      </c>
      <c r="B11" s="19" t="s">
        <v>21</v>
      </c>
      <c r="C11" s="19" t="s">
        <v>74</v>
      </c>
      <c r="D11" s="19" t="s">
        <v>75</v>
      </c>
      <c r="E11" s="19" t="s">
        <v>76</v>
      </c>
      <c r="F11" s="20" t="s">
        <v>77</v>
      </c>
      <c r="G11" s="19" t="s">
        <v>25</v>
      </c>
      <c r="H11" s="19" t="s">
        <v>78</v>
      </c>
      <c r="I11" s="19" t="s">
        <v>79</v>
      </c>
      <c r="J11" s="19" t="s">
        <v>80</v>
      </c>
      <c r="K11" s="31">
        <v>79</v>
      </c>
      <c r="L11" s="31">
        <v>85.4</v>
      </c>
      <c r="M11" s="31">
        <f t="shared" si="0"/>
        <v>82.84</v>
      </c>
      <c r="N11" s="19">
        <v>1</v>
      </c>
      <c r="O11" s="32" t="s">
        <v>30</v>
      </c>
      <c r="P11" s="32" t="s">
        <v>30</v>
      </c>
      <c r="Q11" s="32" t="s">
        <v>31</v>
      </c>
      <c r="R11" s="40"/>
    </row>
    <row r="12" s="4" customFormat="1" ht="64" customHeight="1" spans="1:18">
      <c r="A12" s="22" t="s">
        <v>81</v>
      </c>
      <c r="B12" s="23" t="s">
        <v>82</v>
      </c>
      <c r="C12" s="23" t="s">
        <v>83</v>
      </c>
      <c r="D12" s="23" t="s">
        <v>84</v>
      </c>
      <c r="E12" s="23" t="s">
        <v>85</v>
      </c>
      <c r="F12" s="24" t="s">
        <v>86</v>
      </c>
      <c r="G12" s="23" t="s">
        <v>87</v>
      </c>
      <c r="H12" s="23" t="s">
        <v>88</v>
      </c>
      <c r="I12" s="23" t="s">
        <v>89</v>
      </c>
      <c r="J12" s="23" t="s">
        <v>90</v>
      </c>
      <c r="K12" s="33">
        <v>88</v>
      </c>
      <c r="L12" s="33">
        <v>87.8</v>
      </c>
      <c r="M12" s="33">
        <f t="shared" si="0"/>
        <v>87.88</v>
      </c>
      <c r="N12" s="23">
        <v>1</v>
      </c>
      <c r="O12" s="34" t="s">
        <v>91</v>
      </c>
      <c r="P12" s="34" t="s">
        <v>91</v>
      </c>
      <c r="Q12" s="34" t="s">
        <v>92</v>
      </c>
      <c r="R12" s="41" t="s">
        <v>61</v>
      </c>
    </row>
    <row r="13" s="3" customFormat="1" ht="51" customHeight="1" spans="1:18">
      <c r="A13" s="18" t="s">
        <v>93</v>
      </c>
      <c r="B13" s="19" t="s">
        <v>21</v>
      </c>
      <c r="C13" s="19" t="s">
        <v>94</v>
      </c>
      <c r="D13" s="19" t="s">
        <v>56</v>
      </c>
      <c r="E13" s="19" t="s">
        <v>95</v>
      </c>
      <c r="F13" s="19"/>
      <c r="G13" s="19" t="s">
        <v>25</v>
      </c>
      <c r="H13" s="19" t="s">
        <v>37</v>
      </c>
      <c r="I13" s="19" t="s">
        <v>65</v>
      </c>
      <c r="J13" s="19" t="s">
        <v>96</v>
      </c>
      <c r="K13" s="30" t="s">
        <v>29</v>
      </c>
      <c r="L13" s="31">
        <v>68.8</v>
      </c>
      <c r="M13" s="31">
        <f>L13</f>
        <v>68.8</v>
      </c>
      <c r="N13" s="19">
        <v>1</v>
      </c>
      <c r="O13" s="32" t="s">
        <v>30</v>
      </c>
      <c r="P13" s="32" t="s">
        <v>30</v>
      </c>
      <c r="Q13" s="32" t="s">
        <v>31</v>
      </c>
      <c r="R13" s="42" t="s">
        <v>97</v>
      </c>
    </row>
    <row r="14" s="3" customFormat="1" ht="48" customHeight="1" spans="1:18">
      <c r="A14" s="18" t="s">
        <v>98</v>
      </c>
      <c r="B14" s="19" t="s">
        <v>21</v>
      </c>
      <c r="C14" s="19" t="s">
        <v>94</v>
      </c>
      <c r="D14" s="19" t="s">
        <v>49</v>
      </c>
      <c r="E14" s="19" t="s">
        <v>99</v>
      </c>
      <c r="F14" s="20" t="s">
        <v>100</v>
      </c>
      <c r="G14" s="19" t="s">
        <v>25</v>
      </c>
      <c r="H14" s="19" t="s">
        <v>51</v>
      </c>
      <c r="I14" s="19" t="s">
        <v>101</v>
      </c>
      <c r="J14" s="19" t="s">
        <v>28</v>
      </c>
      <c r="K14" s="31">
        <v>61</v>
      </c>
      <c r="L14" s="31">
        <v>70.8</v>
      </c>
      <c r="M14" s="31">
        <f>K14*40%+L14*60%</f>
        <v>66.88</v>
      </c>
      <c r="N14" s="35">
        <v>1</v>
      </c>
      <c r="O14" s="32" t="s">
        <v>30</v>
      </c>
      <c r="P14" s="32" t="s">
        <v>30</v>
      </c>
      <c r="Q14" s="32" t="s">
        <v>31</v>
      </c>
      <c r="R14" s="41" t="s">
        <v>61</v>
      </c>
    </row>
    <row r="15" s="3" customFormat="1" ht="54" customHeight="1" spans="1:18">
      <c r="A15" s="18" t="s">
        <v>102</v>
      </c>
      <c r="B15" s="19" t="s">
        <v>21</v>
      </c>
      <c r="C15" s="19" t="s">
        <v>103</v>
      </c>
      <c r="D15" s="19" t="s">
        <v>56</v>
      </c>
      <c r="E15" s="19" t="s">
        <v>104</v>
      </c>
      <c r="F15" s="20" t="s">
        <v>105</v>
      </c>
      <c r="G15" s="19" t="s">
        <v>25</v>
      </c>
      <c r="H15" s="19" t="s">
        <v>37</v>
      </c>
      <c r="I15" s="19" t="s">
        <v>52</v>
      </c>
      <c r="J15" s="19" t="s">
        <v>28</v>
      </c>
      <c r="K15" s="31">
        <v>80</v>
      </c>
      <c r="L15" s="31">
        <v>83.2</v>
      </c>
      <c r="M15" s="31">
        <f>K15*40%+L15*60%</f>
        <v>81.92</v>
      </c>
      <c r="N15" s="19">
        <v>1</v>
      </c>
      <c r="O15" s="32" t="s">
        <v>30</v>
      </c>
      <c r="P15" s="32" t="s">
        <v>30</v>
      </c>
      <c r="Q15" s="32" t="s">
        <v>31</v>
      </c>
      <c r="R15" s="41" t="s">
        <v>61</v>
      </c>
    </row>
    <row r="16" s="3" customFormat="1" ht="55" customHeight="1" spans="1:18">
      <c r="A16" s="18" t="s">
        <v>106</v>
      </c>
      <c r="B16" s="19" t="s">
        <v>21</v>
      </c>
      <c r="C16" s="19" t="s">
        <v>103</v>
      </c>
      <c r="D16" s="19" t="s">
        <v>56</v>
      </c>
      <c r="E16" s="19" t="s">
        <v>107</v>
      </c>
      <c r="F16" s="20" t="s">
        <v>108</v>
      </c>
      <c r="G16" s="19" t="s">
        <v>25</v>
      </c>
      <c r="H16" s="19" t="s">
        <v>37</v>
      </c>
      <c r="I16" s="19" t="s">
        <v>52</v>
      </c>
      <c r="J16" s="19" t="s">
        <v>28</v>
      </c>
      <c r="K16" s="31">
        <v>84</v>
      </c>
      <c r="L16" s="31">
        <v>73.8</v>
      </c>
      <c r="M16" s="31">
        <f>K16*40%+L16*60%</f>
        <v>77.88</v>
      </c>
      <c r="N16" s="19">
        <v>3</v>
      </c>
      <c r="O16" s="32" t="s">
        <v>30</v>
      </c>
      <c r="P16" s="32" t="s">
        <v>30</v>
      </c>
      <c r="Q16" s="32" t="s">
        <v>31</v>
      </c>
      <c r="R16" s="41" t="s">
        <v>61</v>
      </c>
    </row>
    <row r="17" s="3" customFormat="1" ht="35" customHeight="1" spans="1:18">
      <c r="A17" s="18" t="s">
        <v>109</v>
      </c>
      <c r="B17" s="19" t="s">
        <v>21</v>
      </c>
      <c r="C17" s="19" t="s">
        <v>103</v>
      </c>
      <c r="D17" s="19" t="s">
        <v>110</v>
      </c>
      <c r="E17" s="19" t="s">
        <v>111</v>
      </c>
      <c r="F17" s="20" t="s">
        <v>112</v>
      </c>
      <c r="G17" s="19" t="s">
        <v>113</v>
      </c>
      <c r="H17" s="19" t="s">
        <v>114</v>
      </c>
      <c r="I17" s="19" t="s">
        <v>52</v>
      </c>
      <c r="J17" s="19" t="s">
        <v>28</v>
      </c>
      <c r="K17" s="31">
        <v>86</v>
      </c>
      <c r="L17" s="31">
        <v>84.8</v>
      </c>
      <c r="M17" s="31">
        <f>K17*40%+L17*60%</f>
        <v>85.28</v>
      </c>
      <c r="N17" s="19">
        <v>1</v>
      </c>
      <c r="O17" s="32" t="s">
        <v>30</v>
      </c>
      <c r="P17" s="32" t="s">
        <v>30</v>
      </c>
      <c r="Q17" s="32" t="s">
        <v>31</v>
      </c>
      <c r="R17" s="41" t="s">
        <v>61</v>
      </c>
    </row>
    <row r="18" s="5" customFormat="1" ht="48" customHeight="1" spans="1:19">
      <c r="A18" s="18" t="s">
        <v>115</v>
      </c>
      <c r="B18" s="19" t="s">
        <v>21</v>
      </c>
      <c r="C18" s="19" t="s">
        <v>103</v>
      </c>
      <c r="D18" s="19" t="s">
        <v>110</v>
      </c>
      <c r="E18" s="19" t="s">
        <v>116</v>
      </c>
      <c r="F18" s="20" t="s">
        <v>117</v>
      </c>
      <c r="G18" s="19" t="s">
        <v>113</v>
      </c>
      <c r="H18" s="19" t="s">
        <v>118</v>
      </c>
      <c r="I18" s="19" t="s">
        <v>119</v>
      </c>
      <c r="J18" s="19" t="s">
        <v>28</v>
      </c>
      <c r="K18" s="31">
        <v>86</v>
      </c>
      <c r="L18" s="31">
        <v>83.2</v>
      </c>
      <c r="M18" s="31">
        <f>K18*40%+L18*60%</f>
        <v>84.32</v>
      </c>
      <c r="N18" s="19">
        <v>2</v>
      </c>
      <c r="O18" s="32" t="s">
        <v>30</v>
      </c>
      <c r="P18" s="32" t="s">
        <v>30</v>
      </c>
      <c r="Q18" s="32" t="s">
        <v>31</v>
      </c>
      <c r="R18" s="41" t="s">
        <v>61</v>
      </c>
      <c r="S18" s="8"/>
    </row>
    <row r="19" s="5" customFormat="1" customHeight="1" spans="3:19">
      <c r="C19" s="8"/>
      <c r="D19" s="8"/>
      <c r="E19" s="8"/>
      <c r="G19" s="8"/>
      <c r="H19" s="8"/>
      <c r="I19" s="8"/>
      <c r="J19" s="8"/>
      <c r="K19" s="36"/>
      <c r="L19" s="36"/>
      <c r="M19" s="36"/>
      <c r="N19" s="8"/>
      <c r="O19" s="8"/>
      <c r="P19" s="8"/>
      <c r="Q19" s="43" t="s">
        <v>120</v>
      </c>
      <c r="R19" s="44"/>
      <c r="S19" s="8"/>
    </row>
  </sheetData>
  <autoFilter ref="A3:R19">
    <extLst/>
  </autoFilter>
  <sortState ref="E10:N12">
    <sortCondition ref="M10:M12" descending="1"/>
  </sortState>
  <mergeCells count="18">
    <mergeCell ref="A1:S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conditionalFormatting sqref="E5:F5">
    <cfRule type="duplicateValues" dxfId="0" priority="43"/>
  </conditionalFormatting>
  <conditionalFormatting sqref="E7:F7">
    <cfRule type="duplicateValues" dxfId="0" priority="42"/>
  </conditionalFormatting>
  <conditionalFormatting sqref="E8:F8">
    <cfRule type="duplicateValues" dxfId="0" priority="41"/>
  </conditionalFormatting>
  <conditionalFormatting sqref="E9:F9">
    <cfRule type="duplicateValues" dxfId="0" priority="40"/>
  </conditionalFormatting>
  <conditionalFormatting sqref="G10">
    <cfRule type="duplicateValues" dxfId="0" priority="64"/>
  </conditionalFormatting>
  <conditionalFormatting sqref="H10">
    <cfRule type="duplicateValues" dxfId="0" priority="63"/>
  </conditionalFormatting>
  <conditionalFormatting sqref="G11">
    <cfRule type="duplicateValues" dxfId="0" priority="62"/>
  </conditionalFormatting>
  <conditionalFormatting sqref="H11">
    <cfRule type="duplicateValues" dxfId="0" priority="61"/>
  </conditionalFormatting>
  <conditionalFormatting sqref="E12:F12">
    <cfRule type="duplicateValues" dxfId="0" priority="38"/>
  </conditionalFormatting>
  <conditionalFormatting sqref="E13:F13">
    <cfRule type="duplicateValues" dxfId="0" priority="37"/>
  </conditionalFormatting>
  <conditionalFormatting sqref="E14:F14">
    <cfRule type="duplicateValues" dxfId="0" priority="35"/>
  </conditionalFormatting>
  <conditionalFormatting sqref="E15:F15">
    <cfRule type="duplicateValues" dxfId="0" priority="33"/>
  </conditionalFormatting>
  <conditionalFormatting sqref="E16:F16">
    <cfRule type="duplicateValues" dxfId="0" priority="21"/>
  </conditionalFormatting>
  <conditionalFormatting sqref="E17:F17">
    <cfRule type="duplicateValues" dxfId="0" priority="5"/>
    <cfRule type="duplicateValues" dxfId="0" priority="6"/>
  </conditionalFormatting>
  <conditionalFormatting sqref="E4:F4 E6:F6 E10:F11">
    <cfRule type="duplicateValues" dxfId="0" priority="46"/>
  </conditionalFormatting>
  <printOptions horizontalCentered="1"/>
  <pageMargins left="0.357638888888889" right="0.357638888888889" top="0.409027777777778" bottom="0.802777777777778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2023-10-31T08:52:47Z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D4EC8EDF496C4301B2FF14BBF8AFFC77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