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编外!$A$2:$N$18</definedName>
  </definedNames>
  <calcPr calcId="144525"/>
</workbook>
</file>

<file path=xl/sharedStrings.xml><?xml version="1.0" encoding="utf-8"?>
<sst xmlns="http://schemas.openxmlformats.org/spreadsheetml/2006/main" count="213" uniqueCount="109">
  <si>
    <t>南京市栖霞区卫健委所属事业单位、南京市医疗保障局栖霞分局2023年公开招聘编外人员进人体检人员名单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</si>
  <si>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</si>
  <si>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</si>
  <si>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</si>
  <si>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</si>
  <si>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</si>
  <si>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</si>
  <si>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</si>
  <si>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</si>
  <si>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</si>
  <si>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笔试成绩</t>
  </si>
  <si>
    <t>面试成绩</t>
  </si>
  <si>
    <t>综合成绩</t>
  </si>
  <si>
    <t>排名</t>
  </si>
  <si>
    <t>备注</t>
  </si>
  <si>
    <t>南京市栖霞区卫生健康委员会</t>
  </si>
  <si>
    <t>栖霞区医院</t>
  </si>
  <si>
    <t>药剂科</t>
  </si>
  <si>
    <t>孟文卉</t>
  </si>
  <si>
    <t>202305145</t>
  </si>
  <si>
    <t>硕士研究生</t>
  </si>
  <si>
    <t>药剂学</t>
  </si>
  <si>
    <t>人力资源科</t>
  </si>
  <si>
    <t>蔡清秀</t>
  </si>
  <si>
    <t>202305216</t>
  </si>
  <si>
    <t>本科</t>
  </si>
  <si>
    <t>人力资源管理</t>
  </si>
  <si>
    <t>信息科</t>
  </si>
  <si>
    <t>赵晨薇</t>
  </si>
  <si>
    <t>202306079</t>
  </si>
  <si>
    <t>电子信息</t>
  </si>
  <si>
    <t>西岗社区卫生服务中心</t>
  </si>
  <si>
    <t>检验科</t>
  </si>
  <si>
    <t>计婷婷</t>
  </si>
  <si>
    <t>202305089</t>
  </si>
  <si>
    <t>医学检验技术</t>
  </si>
  <si>
    <t>尧化社区卫生服务中心</t>
  </si>
  <si>
    <t>财务科</t>
  </si>
  <si>
    <t>杨家妍</t>
  </si>
  <si>
    <t>202306006</t>
  </si>
  <si>
    <t>财务管理</t>
  </si>
  <si>
    <t>仙林社区卫生服务中心</t>
  </si>
  <si>
    <t>吕文瑾</t>
  </si>
  <si>
    <t>202305109</t>
  </si>
  <si>
    <t>药学</t>
  </si>
  <si>
    <t>迈皋桥社区卫生服务中心</t>
  </si>
  <si>
    <t>全科</t>
  </si>
  <si>
    <t>唐青</t>
  </si>
  <si>
    <t>临床医学</t>
  </si>
  <si>
    <t>中医科</t>
  </si>
  <si>
    <t>龚智君</t>
  </si>
  <si>
    <t>202301143</t>
  </si>
  <si>
    <t>中医内科学</t>
  </si>
  <si>
    <t>徐燕</t>
  </si>
  <si>
    <t>202305091</t>
  </si>
  <si>
    <t>医学检验</t>
  </si>
  <si>
    <t>燕子矶社区卫生服务中心</t>
  </si>
  <si>
    <t>陈文瑄</t>
  </si>
  <si>
    <t>202305047</t>
  </si>
  <si>
    <t>黎丽</t>
  </si>
  <si>
    <t>202305043</t>
  </si>
  <si>
    <t>栖霞区卫健委所属卫生事业单位</t>
  </si>
  <si>
    <t>方鑫南</t>
  </si>
  <si>
    <t>202306044</t>
  </si>
  <si>
    <t>会计学</t>
  </si>
  <si>
    <t>魏文佳</t>
  </si>
  <si>
    <t>202306065</t>
  </si>
  <si>
    <t>王欣桐</t>
  </si>
  <si>
    <t>202306073</t>
  </si>
  <si>
    <t>南京市医疗保障局</t>
  </si>
  <si>
    <t>南京市医疗保障局栖霞分局</t>
  </si>
  <si>
    <t>基金稽核</t>
  </si>
  <si>
    <t>高敬</t>
  </si>
  <si>
    <t>202305179</t>
  </si>
  <si>
    <t>护理学</t>
  </si>
  <si>
    <t>芦倩</t>
  </si>
  <si>
    <t>202305199</t>
  </si>
  <si>
    <t>中医学</t>
  </si>
  <si>
    <t>操作考核</t>
  </si>
  <si>
    <t>马群社区卫生服务中心</t>
  </si>
  <si>
    <t>护理</t>
  </si>
  <si>
    <t>张雪</t>
  </si>
  <si>
    <t>202304086</t>
  </si>
  <si>
    <t>护理         （社会人员）</t>
  </si>
  <si>
    <t>张玉菊</t>
  </si>
  <si>
    <t>202304022</t>
  </si>
  <si>
    <t>刘庆</t>
  </si>
  <si>
    <t>202303095</t>
  </si>
  <si>
    <t>黄悦</t>
  </si>
  <si>
    <t>202303080</t>
  </si>
  <si>
    <t>谢小侠</t>
  </si>
  <si>
    <t>202303218</t>
  </si>
  <si>
    <t>综合成绩相同，面试成绩高于第5名。</t>
  </si>
  <si>
    <t>姜姗</t>
  </si>
  <si>
    <t>202303195</t>
  </si>
  <si>
    <t>许可蒙</t>
  </si>
  <si>
    <t>202304024</t>
  </si>
  <si>
    <t>董琪琪</t>
  </si>
  <si>
    <t>202303072</t>
  </si>
  <si>
    <t>护理       （2023年毕业生）</t>
  </si>
  <si>
    <t>翁佳薇</t>
  </si>
  <si>
    <t>202303151</t>
  </si>
  <si>
    <t>大专</t>
  </si>
  <si>
    <t>邓嗣珺</t>
  </si>
  <si>
    <t>202303219</t>
  </si>
  <si>
    <t>任晓雪</t>
  </si>
  <si>
    <t>202303065</t>
  </si>
  <si>
    <t>张驰</t>
  </si>
  <si>
    <t>202304013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</si>
</sst>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2" borderId="23" applyNumberFormat="0" applyAlignment="0" applyProtection="0">
      <alignment vertical="center"/>
    </xf>
    <xf numFmtId="0" fontId="27" fillId="22" borderId="18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16">
      <alignment horizont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Border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 wrapText="1"/>
    </xf>
    <xf numFmtId="0" fontId="6" fillId="2" borderId="7" xfId="42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 wrapText="1"/>
    </xf>
    <xf numFmtId="0" fontId="6" fillId="2" borderId="9" xfId="42" applyFont="1" applyFill="1" applyBorder="1" applyAlignment="1">
      <alignment horizontal="center" vertical="center"/>
    </xf>
    <xf numFmtId="0" fontId="6" fillId="2" borderId="2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42" applyFont="1" applyFill="1" applyBorder="1" applyAlignment="1">
      <alignment horizontal="center" vertical="center" wrapText="1"/>
    </xf>
    <xf numFmtId="0" fontId="6" fillId="2" borderId="10" xfId="42" applyFont="1" applyFill="1" applyBorder="1" applyAlignment="1">
      <alignment horizontal="center" vertical="center" wrapText="1"/>
    </xf>
    <xf numFmtId="0" fontId="6" fillId="2" borderId="11" xfId="42" applyFont="1" applyFill="1" applyBorder="1" applyAlignment="1">
      <alignment horizontal="center" vertical="center"/>
    </xf>
    <xf numFmtId="0" fontId="6" fillId="2" borderId="4" xfId="42" applyFont="1" applyFill="1" applyBorder="1" applyAlignment="1">
      <alignment horizontal="center" vertical="center" wrapText="1"/>
    </xf>
    <xf numFmtId="0" fontId="6" fillId="2" borderId="11" xfId="42" applyFont="1" applyFill="1" applyBorder="1" applyAlignment="1">
      <alignment horizontal="center" vertical="center" wrapText="1"/>
    </xf>
    <xf numFmtId="0" fontId="6" fillId="2" borderId="12" xfId="42" applyFont="1" applyFill="1" applyBorder="1" applyAlignment="1">
      <alignment horizontal="center" vertical="center" wrapText="1"/>
    </xf>
    <xf numFmtId="0" fontId="6" fillId="2" borderId="13" xfId="42" applyFont="1" applyFill="1" applyBorder="1" applyAlignment="1">
      <alignment horizontal="center" vertical="center" wrapText="1"/>
    </xf>
    <xf numFmtId="0" fontId="6" fillId="2" borderId="14" xfId="42" applyFont="1" applyFill="1" applyBorder="1" applyAlignment="1">
      <alignment horizontal="center" vertical="center"/>
    </xf>
    <xf numFmtId="0" fontId="6" fillId="2" borderId="15" xfId="4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2" borderId="16" xfId="42" applyFont="1" applyFill="1" applyAlignment="1">
      <alignment horizontal="center" vertical="center" wrapText="1"/>
    </xf>
    <xf numFmtId="0" fontId="6" fillId="2" borderId="16" xfId="42" applyFont="1" applyFill="1" applyBorder="1" applyAlignment="1">
      <alignment horizontal="center" vertical="center" wrapText="1"/>
    </xf>
    <xf numFmtId="0" fontId="6" fillId="2" borderId="16" xfId="42" applyFont="1" applyFill="1" applyBorder="1" applyAlignment="1">
      <alignment horizontal="center" vertical="center"/>
    </xf>
    <xf numFmtId="0" fontId="6" fillId="2" borderId="13" xfId="42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814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814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304800</xdr:colOff>
      <xdr:row>21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9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28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28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90" zoomScaleNormal="90" topLeftCell="A20" workbookViewId="0">
      <selection activeCell="P27" sqref="P27"/>
    </sheetView>
  </sheetViews>
  <sheetFormatPr defaultColWidth="9" defaultRowHeight="28" customHeight="1"/>
  <cols>
    <col min="1" max="1" width="5.625" style="3" customWidth="1"/>
    <col min="2" max="2" width="16.375" style="3" customWidth="1"/>
    <col min="3" max="3" width="21.125" style="4" customWidth="1"/>
    <col min="4" max="4" width="14.1666666666667" style="4" customWidth="1"/>
    <col min="5" max="5" width="10.625" style="4" customWidth="1"/>
    <col min="6" max="6" width="9" style="4"/>
    <col min="7" max="7" width="16" style="4" customWidth="1"/>
    <col min="8" max="8" width="10.8333333333333" style="4" customWidth="1"/>
    <col min="9" max="9" width="13.5" style="4" customWidth="1"/>
    <col min="10" max="12" width="11.75" style="5" customWidth="1"/>
    <col min="13" max="13" width="12.6333333333333" style="4" customWidth="1"/>
    <col min="14" max="14" width="12.0833333333333" style="4" customWidth="1"/>
    <col min="15" max="15" width="11.525" style="3" customWidth="1"/>
    <col min="16" max="16384" width="9" style="3"/>
  </cols>
  <sheetData>
    <row r="1" s="1" customFormat="1" ht="46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39"/>
      <c r="K1" s="39"/>
      <c r="L1" s="39"/>
      <c r="M1" s="8"/>
      <c r="N1" s="8"/>
    </row>
    <row r="2" s="1" customFormat="1" ht="35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40" t="s">
        <v>10</v>
      </c>
      <c r="K2" s="41" t="s">
        <v>11</v>
      </c>
      <c r="L2" s="41" t="s">
        <v>12</v>
      </c>
      <c r="M2" s="10" t="s">
        <v>13</v>
      </c>
      <c r="N2" s="9" t="s">
        <v>14</v>
      </c>
    </row>
    <row r="3" s="2" customFormat="1" ht="35" customHeight="1" spans="1:14">
      <c r="A3" s="11">
        <v>1</v>
      </c>
      <c r="B3" s="12" t="s">
        <v>15</v>
      </c>
      <c r="C3" s="13" t="s">
        <v>16</v>
      </c>
      <c r="D3" s="14" t="s">
        <v>17</v>
      </c>
      <c r="E3" s="15">
        <v>1</v>
      </c>
      <c r="F3" s="16" t="s">
        <v>18</v>
      </c>
      <c r="G3" s="17" t="s">
        <v>19</v>
      </c>
      <c r="H3" s="18" t="s">
        <v>20</v>
      </c>
      <c r="I3" s="18" t="s">
        <v>21</v>
      </c>
      <c r="J3" s="42">
        <v>65</v>
      </c>
      <c r="K3" s="43">
        <v>85</v>
      </c>
      <c r="L3" s="43">
        <f>J3*40%+K3*60%</f>
        <v>77</v>
      </c>
      <c r="M3" s="22">
        <v>1</v>
      </c>
      <c r="N3" s="18"/>
    </row>
    <row r="4" s="2" customFormat="1" ht="35" customHeight="1" spans="1:14">
      <c r="A4" s="11">
        <v>2</v>
      </c>
      <c r="B4" s="12" t="s">
        <v>15</v>
      </c>
      <c r="C4" s="19" t="s">
        <v>16</v>
      </c>
      <c r="D4" s="19" t="s">
        <v>22</v>
      </c>
      <c r="E4" s="20">
        <v>1</v>
      </c>
      <c r="F4" s="16" t="s">
        <v>23</v>
      </c>
      <c r="G4" s="17" t="s">
        <v>24</v>
      </c>
      <c r="H4" s="18" t="s">
        <v>25</v>
      </c>
      <c r="I4" s="18" t="s">
        <v>26</v>
      </c>
      <c r="J4" s="42">
        <v>80</v>
      </c>
      <c r="K4" s="43">
        <v>75.8</v>
      </c>
      <c r="L4" s="43">
        <f t="shared" ref="L4:L18" si="0">J4*40%+K4*60%</f>
        <v>77.48</v>
      </c>
      <c r="M4" s="22">
        <v>1</v>
      </c>
      <c r="N4" s="18"/>
    </row>
    <row r="5" s="2" customFormat="1" ht="35" customHeight="1" spans="1:14">
      <c r="A5" s="11">
        <v>3</v>
      </c>
      <c r="B5" s="12" t="s">
        <v>15</v>
      </c>
      <c r="C5" s="19" t="s">
        <v>16</v>
      </c>
      <c r="D5" s="19" t="s">
        <v>27</v>
      </c>
      <c r="E5" s="21">
        <v>1</v>
      </c>
      <c r="F5" s="21" t="s">
        <v>28</v>
      </c>
      <c r="G5" s="18" t="s">
        <v>29</v>
      </c>
      <c r="H5" s="18" t="s">
        <v>20</v>
      </c>
      <c r="I5" s="18" t="s">
        <v>30</v>
      </c>
      <c r="J5" s="43">
        <v>84</v>
      </c>
      <c r="K5" s="43">
        <v>69</v>
      </c>
      <c r="L5" s="43">
        <f t="shared" si="0"/>
        <v>75</v>
      </c>
      <c r="M5" s="22">
        <v>1</v>
      </c>
      <c r="N5" s="18"/>
    </row>
    <row r="6" s="2" customFormat="1" ht="35" customHeight="1" spans="1:14">
      <c r="A6" s="11">
        <v>4</v>
      </c>
      <c r="B6" s="12" t="s">
        <v>15</v>
      </c>
      <c r="C6" s="19" t="s">
        <v>31</v>
      </c>
      <c r="D6" s="19" t="s">
        <v>32</v>
      </c>
      <c r="E6" s="20">
        <v>1</v>
      </c>
      <c r="F6" s="16" t="s">
        <v>33</v>
      </c>
      <c r="G6" s="17" t="s">
        <v>34</v>
      </c>
      <c r="H6" s="18" t="s">
        <v>25</v>
      </c>
      <c r="I6" s="18" t="s">
        <v>35</v>
      </c>
      <c r="J6" s="42">
        <v>72</v>
      </c>
      <c r="K6" s="43">
        <v>81.2</v>
      </c>
      <c r="L6" s="43">
        <f t="shared" si="0"/>
        <v>77.52</v>
      </c>
      <c r="M6" s="22">
        <v>1</v>
      </c>
      <c r="N6" s="18"/>
    </row>
    <row r="7" s="2" customFormat="1" ht="35" customHeight="1" spans="1:14">
      <c r="A7" s="11">
        <v>5</v>
      </c>
      <c r="B7" s="12" t="s">
        <v>15</v>
      </c>
      <c r="C7" s="19" t="s">
        <v>36</v>
      </c>
      <c r="D7" s="19" t="s">
        <v>37</v>
      </c>
      <c r="E7" s="20">
        <v>1</v>
      </c>
      <c r="F7" s="16" t="s">
        <v>38</v>
      </c>
      <c r="G7" s="17" t="s">
        <v>39</v>
      </c>
      <c r="H7" s="18" t="s">
        <v>25</v>
      </c>
      <c r="I7" s="18" t="s">
        <v>40</v>
      </c>
      <c r="J7" s="42">
        <v>76</v>
      </c>
      <c r="K7" s="43">
        <v>71.2</v>
      </c>
      <c r="L7" s="43">
        <f t="shared" si="0"/>
        <v>73.12</v>
      </c>
      <c r="M7" s="22">
        <v>1</v>
      </c>
      <c r="N7" s="18"/>
    </row>
    <row r="8" s="2" customFormat="1" ht="35" customHeight="1" spans="1:14">
      <c r="A8" s="11">
        <v>6</v>
      </c>
      <c r="B8" s="12" t="s">
        <v>15</v>
      </c>
      <c r="C8" s="19" t="s">
        <v>41</v>
      </c>
      <c r="D8" s="19" t="s">
        <v>17</v>
      </c>
      <c r="E8" s="20">
        <v>1</v>
      </c>
      <c r="F8" s="16" t="s">
        <v>42</v>
      </c>
      <c r="G8" s="17" t="s">
        <v>43</v>
      </c>
      <c r="H8" s="18" t="s">
        <v>25</v>
      </c>
      <c r="I8" s="18" t="s">
        <v>44</v>
      </c>
      <c r="J8" s="42">
        <v>90</v>
      </c>
      <c r="K8" s="43">
        <v>78.8</v>
      </c>
      <c r="L8" s="43">
        <f t="shared" si="0"/>
        <v>83.28</v>
      </c>
      <c r="M8" s="22">
        <v>1</v>
      </c>
      <c r="N8" s="18"/>
    </row>
    <row r="9" s="2" customFormat="1" ht="35" customHeight="1" spans="1:14">
      <c r="A9" s="11">
        <v>7</v>
      </c>
      <c r="B9" s="12" t="s">
        <v>15</v>
      </c>
      <c r="C9" s="19" t="s">
        <v>45</v>
      </c>
      <c r="D9" s="19" t="s">
        <v>46</v>
      </c>
      <c r="E9" s="22">
        <v>1</v>
      </c>
      <c r="F9" s="21" t="s">
        <v>47</v>
      </c>
      <c r="G9" s="18">
        <v>202301086</v>
      </c>
      <c r="H9" s="23" t="s">
        <v>25</v>
      </c>
      <c r="I9" s="23" t="s">
        <v>48</v>
      </c>
      <c r="J9" s="44">
        <v>82</v>
      </c>
      <c r="K9" s="43">
        <v>77.4</v>
      </c>
      <c r="L9" s="43">
        <f t="shared" si="0"/>
        <v>79.24</v>
      </c>
      <c r="M9" s="22">
        <v>1</v>
      </c>
      <c r="N9" s="18"/>
    </row>
    <row r="10" s="2" customFormat="1" ht="35" customHeight="1" spans="1:14">
      <c r="A10" s="11">
        <v>8</v>
      </c>
      <c r="B10" s="12" t="s">
        <v>15</v>
      </c>
      <c r="C10" s="19" t="s">
        <v>45</v>
      </c>
      <c r="D10" s="19" t="s">
        <v>49</v>
      </c>
      <c r="E10" s="22">
        <v>1</v>
      </c>
      <c r="F10" s="21" t="s">
        <v>50</v>
      </c>
      <c r="G10" s="18" t="s">
        <v>51</v>
      </c>
      <c r="H10" s="23" t="s">
        <v>20</v>
      </c>
      <c r="I10" s="23" t="s">
        <v>52</v>
      </c>
      <c r="J10" s="45">
        <v>72</v>
      </c>
      <c r="K10" s="43">
        <v>81.2</v>
      </c>
      <c r="L10" s="43">
        <f t="shared" si="0"/>
        <v>77.52</v>
      </c>
      <c r="M10" s="22">
        <v>1</v>
      </c>
      <c r="N10" s="18"/>
    </row>
    <row r="11" s="2" customFormat="1" ht="35" customHeight="1" spans="1:14">
      <c r="A11" s="11">
        <v>9</v>
      </c>
      <c r="B11" s="12" t="s">
        <v>15</v>
      </c>
      <c r="C11" s="19" t="s">
        <v>45</v>
      </c>
      <c r="D11" s="19" t="s">
        <v>32</v>
      </c>
      <c r="E11" s="24">
        <v>1</v>
      </c>
      <c r="F11" s="16" t="s">
        <v>53</v>
      </c>
      <c r="G11" s="17" t="s">
        <v>54</v>
      </c>
      <c r="H11" s="18" t="s">
        <v>25</v>
      </c>
      <c r="I11" s="18" t="s">
        <v>55</v>
      </c>
      <c r="J11" s="42">
        <v>78</v>
      </c>
      <c r="K11" s="43">
        <v>81.2</v>
      </c>
      <c r="L11" s="43">
        <f t="shared" si="0"/>
        <v>79.92</v>
      </c>
      <c r="M11" s="22">
        <v>1</v>
      </c>
      <c r="N11" s="18"/>
    </row>
    <row r="12" s="2" customFormat="1" ht="35" customHeight="1" spans="1:14">
      <c r="A12" s="11">
        <v>10</v>
      </c>
      <c r="B12" s="12" t="s">
        <v>15</v>
      </c>
      <c r="C12" s="19" t="s">
        <v>56</v>
      </c>
      <c r="D12" s="25" t="s">
        <v>32</v>
      </c>
      <c r="E12" s="20">
        <v>2</v>
      </c>
      <c r="F12" s="16" t="s">
        <v>57</v>
      </c>
      <c r="G12" s="17" t="s">
        <v>58</v>
      </c>
      <c r="H12" s="18" t="s">
        <v>25</v>
      </c>
      <c r="I12" s="18" t="s">
        <v>35</v>
      </c>
      <c r="J12" s="42">
        <v>71</v>
      </c>
      <c r="K12" s="43">
        <v>78.4</v>
      </c>
      <c r="L12" s="43">
        <f t="shared" si="0"/>
        <v>75.44</v>
      </c>
      <c r="M12" s="22">
        <v>1</v>
      </c>
      <c r="N12" s="18"/>
    </row>
    <row r="13" s="2" customFormat="1" ht="35" customHeight="1" spans="1:14">
      <c r="A13" s="11">
        <v>11</v>
      </c>
      <c r="B13" s="12" t="s">
        <v>15</v>
      </c>
      <c r="C13" s="19" t="s">
        <v>56</v>
      </c>
      <c r="D13" s="26"/>
      <c r="E13" s="27"/>
      <c r="F13" s="16" t="s">
        <v>59</v>
      </c>
      <c r="G13" s="17" t="s">
        <v>60</v>
      </c>
      <c r="H13" s="18" t="s">
        <v>25</v>
      </c>
      <c r="I13" s="18" t="s">
        <v>35</v>
      </c>
      <c r="J13" s="42">
        <v>72</v>
      </c>
      <c r="K13" s="43">
        <v>76.6</v>
      </c>
      <c r="L13" s="43">
        <f t="shared" si="0"/>
        <v>74.76</v>
      </c>
      <c r="M13" s="22">
        <v>2</v>
      </c>
      <c r="N13" s="18"/>
    </row>
    <row r="14" s="2" customFormat="1" ht="35" customHeight="1" spans="1:14">
      <c r="A14" s="11">
        <v>12</v>
      </c>
      <c r="B14" s="12" t="s">
        <v>15</v>
      </c>
      <c r="C14" s="28" t="s">
        <v>61</v>
      </c>
      <c r="D14" s="25" t="s">
        <v>37</v>
      </c>
      <c r="E14" s="20">
        <v>3</v>
      </c>
      <c r="F14" s="16" t="s">
        <v>62</v>
      </c>
      <c r="G14" s="17" t="s">
        <v>63</v>
      </c>
      <c r="H14" s="18" t="s">
        <v>25</v>
      </c>
      <c r="I14" s="18" t="s">
        <v>64</v>
      </c>
      <c r="J14" s="42">
        <v>75</v>
      </c>
      <c r="K14" s="43">
        <v>78</v>
      </c>
      <c r="L14" s="43">
        <f t="shared" si="0"/>
        <v>76.8</v>
      </c>
      <c r="M14" s="22">
        <v>1</v>
      </c>
      <c r="N14" s="18"/>
    </row>
    <row r="15" s="2" customFormat="1" ht="35" customHeight="1" spans="1:14">
      <c r="A15" s="11">
        <v>13</v>
      </c>
      <c r="B15" s="12" t="s">
        <v>15</v>
      </c>
      <c r="C15" s="28" t="s">
        <v>61</v>
      </c>
      <c r="D15" s="29"/>
      <c r="E15" s="27"/>
      <c r="F15" s="16" t="s">
        <v>65</v>
      </c>
      <c r="G15" s="17" t="s">
        <v>66</v>
      </c>
      <c r="H15" s="18" t="s">
        <v>25</v>
      </c>
      <c r="I15" s="18" t="s">
        <v>64</v>
      </c>
      <c r="J15" s="42">
        <v>66</v>
      </c>
      <c r="K15" s="43">
        <v>78.2</v>
      </c>
      <c r="L15" s="43">
        <f t="shared" si="0"/>
        <v>73.32</v>
      </c>
      <c r="M15" s="22">
        <v>2</v>
      </c>
      <c r="N15" s="18"/>
    </row>
    <row r="16" s="2" customFormat="1" ht="35" customHeight="1" spans="1:14">
      <c r="A16" s="11">
        <v>14</v>
      </c>
      <c r="B16" s="12" t="s">
        <v>15</v>
      </c>
      <c r="C16" s="30" t="s">
        <v>61</v>
      </c>
      <c r="D16" s="29"/>
      <c r="E16" s="27"/>
      <c r="F16" s="16" t="s">
        <v>67</v>
      </c>
      <c r="G16" s="17" t="s">
        <v>68</v>
      </c>
      <c r="H16" s="18" t="s">
        <v>25</v>
      </c>
      <c r="I16" s="18" t="s">
        <v>40</v>
      </c>
      <c r="J16" s="42">
        <v>65</v>
      </c>
      <c r="K16" s="43">
        <v>76.6</v>
      </c>
      <c r="L16" s="43">
        <f t="shared" si="0"/>
        <v>71.96</v>
      </c>
      <c r="M16" s="22">
        <v>3</v>
      </c>
      <c r="N16" s="18"/>
    </row>
    <row r="17" s="2" customFormat="1" ht="35" customHeight="1" spans="1:14">
      <c r="A17" s="11">
        <v>15</v>
      </c>
      <c r="B17" s="12" t="s">
        <v>69</v>
      </c>
      <c r="C17" s="31" t="s">
        <v>70</v>
      </c>
      <c r="D17" s="25" t="s">
        <v>71</v>
      </c>
      <c r="E17" s="32">
        <v>2</v>
      </c>
      <c r="F17" s="18" t="s">
        <v>72</v>
      </c>
      <c r="G17" s="18" t="s">
        <v>73</v>
      </c>
      <c r="H17" s="18" t="s">
        <v>25</v>
      </c>
      <c r="I17" s="18" t="s">
        <v>74</v>
      </c>
      <c r="J17" s="42">
        <v>80</v>
      </c>
      <c r="K17" s="43">
        <v>79.2</v>
      </c>
      <c r="L17" s="43">
        <f t="shared" si="0"/>
        <v>79.52</v>
      </c>
      <c r="M17" s="22">
        <v>1</v>
      </c>
      <c r="N17" s="18"/>
    </row>
    <row r="18" s="2" customFormat="1" ht="35" customHeight="1" spans="1:14">
      <c r="A18" s="11">
        <v>16</v>
      </c>
      <c r="B18" s="12" t="s">
        <v>69</v>
      </c>
      <c r="C18" s="31" t="s">
        <v>70</v>
      </c>
      <c r="D18" s="26"/>
      <c r="E18" s="33"/>
      <c r="F18" s="18" t="s">
        <v>75</v>
      </c>
      <c r="G18" s="18" t="s">
        <v>76</v>
      </c>
      <c r="H18" s="18" t="s">
        <v>20</v>
      </c>
      <c r="I18" s="18" t="s">
        <v>77</v>
      </c>
      <c r="J18" s="42">
        <v>80</v>
      </c>
      <c r="K18" s="43">
        <v>76.6</v>
      </c>
      <c r="L18" s="43">
        <f t="shared" si="0"/>
        <v>77.96</v>
      </c>
      <c r="M18" s="22">
        <v>2</v>
      </c>
      <c r="N18" s="18"/>
    </row>
    <row r="20" ht="48" customHeight="1" spans="1:15">
      <c r="A20" s="9" t="s">
        <v>1</v>
      </c>
      <c r="B20" s="10" t="s">
        <v>2</v>
      </c>
      <c r="C20" s="9" t="s">
        <v>3</v>
      </c>
      <c r="D20" s="9" t="s">
        <v>4</v>
      </c>
      <c r="E20" s="9" t="s">
        <v>5</v>
      </c>
      <c r="F20" s="9" t="s">
        <v>6</v>
      </c>
      <c r="G20" s="10" t="s">
        <v>7</v>
      </c>
      <c r="H20" s="10" t="s">
        <v>8</v>
      </c>
      <c r="I20" s="10" t="s">
        <v>9</v>
      </c>
      <c r="J20" s="40" t="s">
        <v>10</v>
      </c>
      <c r="K20" s="41" t="s">
        <v>11</v>
      </c>
      <c r="L20" s="41" t="s">
        <v>78</v>
      </c>
      <c r="M20" s="41" t="s">
        <v>12</v>
      </c>
      <c r="N20" s="10" t="s">
        <v>13</v>
      </c>
      <c r="O20" s="9" t="s">
        <v>14</v>
      </c>
    </row>
    <row r="21" ht="35" customHeight="1" spans="1:15">
      <c r="A21" s="34">
        <v>1</v>
      </c>
      <c r="B21" s="12" t="s">
        <v>15</v>
      </c>
      <c r="C21" s="19" t="s">
        <v>79</v>
      </c>
      <c r="D21" s="19" t="s">
        <v>80</v>
      </c>
      <c r="E21" s="20">
        <v>1</v>
      </c>
      <c r="F21" s="16" t="s">
        <v>81</v>
      </c>
      <c r="G21" s="17" t="s">
        <v>82</v>
      </c>
      <c r="H21" s="18" t="s">
        <v>25</v>
      </c>
      <c r="I21" s="18" t="s">
        <v>74</v>
      </c>
      <c r="J21" s="42">
        <v>64</v>
      </c>
      <c r="K21" s="43">
        <v>72.4</v>
      </c>
      <c r="L21" s="43">
        <v>71.6666666666667</v>
      </c>
      <c r="M21" s="43">
        <f>J21*30%+K21*40%+L21*30%</f>
        <v>69.66</v>
      </c>
      <c r="N21" s="22">
        <v>1</v>
      </c>
      <c r="O21" s="46"/>
    </row>
    <row r="22" ht="35" customHeight="1" spans="1:15">
      <c r="A22" s="34">
        <v>2</v>
      </c>
      <c r="B22" s="12" t="s">
        <v>15</v>
      </c>
      <c r="C22" s="35" t="s">
        <v>61</v>
      </c>
      <c r="D22" s="36" t="s">
        <v>83</v>
      </c>
      <c r="E22" s="37">
        <v>7</v>
      </c>
      <c r="F22" s="16" t="s">
        <v>84</v>
      </c>
      <c r="G22" s="17" t="s">
        <v>85</v>
      </c>
      <c r="H22" s="18" t="s">
        <v>25</v>
      </c>
      <c r="I22" s="18" t="s">
        <v>74</v>
      </c>
      <c r="J22" s="42">
        <v>91</v>
      </c>
      <c r="K22" s="43">
        <v>80.2</v>
      </c>
      <c r="L22" s="43">
        <v>89.3333333333333</v>
      </c>
      <c r="M22" s="43">
        <f t="shared" ref="M22:M32" si="1">J22*30%+K22*40%+L22*30%</f>
        <v>86.18</v>
      </c>
      <c r="N22" s="22">
        <v>1</v>
      </c>
      <c r="O22" s="18"/>
    </row>
    <row r="23" ht="35" customHeight="1" spans="1:15">
      <c r="A23" s="34">
        <v>3</v>
      </c>
      <c r="B23" s="12" t="s">
        <v>15</v>
      </c>
      <c r="C23" s="36" t="s">
        <v>61</v>
      </c>
      <c r="D23" s="36"/>
      <c r="E23" s="37"/>
      <c r="F23" s="16" t="s">
        <v>86</v>
      </c>
      <c r="G23" s="17" t="s">
        <v>87</v>
      </c>
      <c r="H23" s="18" t="s">
        <v>25</v>
      </c>
      <c r="I23" s="18" t="s">
        <v>74</v>
      </c>
      <c r="J23" s="42">
        <v>87</v>
      </c>
      <c r="K23" s="43">
        <v>82.2</v>
      </c>
      <c r="L23" s="43">
        <v>88.5</v>
      </c>
      <c r="M23" s="43">
        <f t="shared" si="1"/>
        <v>85.53</v>
      </c>
      <c r="N23" s="22">
        <v>2</v>
      </c>
      <c r="O23" s="18"/>
    </row>
    <row r="24" ht="35" customHeight="1" spans="1:15">
      <c r="A24" s="34">
        <v>4</v>
      </c>
      <c r="B24" s="12" t="s">
        <v>15</v>
      </c>
      <c r="C24" s="36" t="s">
        <v>61</v>
      </c>
      <c r="D24" s="36"/>
      <c r="E24" s="37"/>
      <c r="F24" s="16" t="s">
        <v>88</v>
      </c>
      <c r="G24" s="17" t="s">
        <v>89</v>
      </c>
      <c r="H24" s="18" t="s">
        <v>25</v>
      </c>
      <c r="I24" s="18" t="s">
        <v>74</v>
      </c>
      <c r="J24" s="42">
        <v>84</v>
      </c>
      <c r="K24" s="43">
        <v>78</v>
      </c>
      <c r="L24" s="43">
        <v>79</v>
      </c>
      <c r="M24" s="43">
        <f t="shared" si="1"/>
        <v>80.1</v>
      </c>
      <c r="N24" s="22">
        <v>3</v>
      </c>
      <c r="O24" s="18"/>
    </row>
    <row r="25" ht="46" customHeight="1" spans="1:15">
      <c r="A25" s="34">
        <v>5</v>
      </c>
      <c r="B25" s="12" t="s">
        <v>15</v>
      </c>
      <c r="C25" s="36" t="s">
        <v>61</v>
      </c>
      <c r="D25" s="36"/>
      <c r="E25" s="37"/>
      <c r="F25" s="16" t="s">
        <v>90</v>
      </c>
      <c r="G25" s="17" t="s">
        <v>91</v>
      </c>
      <c r="H25" s="18" t="s">
        <v>25</v>
      </c>
      <c r="I25" s="18" t="s">
        <v>74</v>
      </c>
      <c r="J25" s="42">
        <v>88</v>
      </c>
      <c r="K25" s="43">
        <v>73.2</v>
      </c>
      <c r="L25" s="43">
        <v>67.6666666666667</v>
      </c>
      <c r="M25" s="43">
        <f t="shared" si="1"/>
        <v>75.98</v>
      </c>
      <c r="N25" s="22">
        <v>4</v>
      </c>
      <c r="O25" s="18" t="s">
        <v>92</v>
      </c>
    </row>
    <row r="26" ht="35" customHeight="1" spans="1:15">
      <c r="A26" s="34">
        <v>6</v>
      </c>
      <c r="B26" s="12" t="s">
        <v>15</v>
      </c>
      <c r="C26" s="36" t="s">
        <v>61</v>
      </c>
      <c r="D26" s="36"/>
      <c r="E26" s="37"/>
      <c r="F26" s="16" t="s">
        <v>93</v>
      </c>
      <c r="G26" s="17" t="s">
        <v>94</v>
      </c>
      <c r="H26" s="18" t="s">
        <v>25</v>
      </c>
      <c r="I26" s="18" t="s">
        <v>74</v>
      </c>
      <c r="J26" s="42">
        <v>79</v>
      </c>
      <c r="K26" s="43">
        <v>71.2</v>
      </c>
      <c r="L26" s="43">
        <v>79.3333333333333</v>
      </c>
      <c r="M26" s="43">
        <f t="shared" si="1"/>
        <v>75.98</v>
      </c>
      <c r="N26" s="22">
        <v>5</v>
      </c>
      <c r="O26" s="18"/>
    </row>
    <row r="27" ht="35" customHeight="1" spans="1:15">
      <c r="A27" s="34">
        <v>7</v>
      </c>
      <c r="B27" s="12" t="s">
        <v>15</v>
      </c>
      <c r="C27" s="35" t="s">
        <v>61</v>
      </c>
      <c r="D27" s="36"/>
      <c r="E27" s="37"/>
      <c r="F27" s="16" t="s">
        <v>95</v>
      </c>
      <c r="G27" s="17" t="s">
        <v>96</v>
      </c>
      <c r="H27" s="18" t="s">
        <v>25</v>
      </c>
      <c r="I27" s="18" t="s">
        <v>74</v>
      </c>
      <c r="J27" s="42">
        <v>73</v>
      </c>
      <c r="K27" s="43">
        <v>78.4</v>
      </c>
      <c r="L27" s="43">
        <v>75.6666666666667</v>
      </c>
      <c r="M27" s="43">
        <f t="shared" si="1"/>
        <v>75.96</v>
      </c>
      <c r="N27" s="22">
        <v>6</v>
      </c>
      <c r="O27" s="18"/>
    </row>
    <row r="28" ht="35" customHeight="1" spans="1:15">
      <c r="A28" s="34">
        <v>8</v>
      </c>
      <c r="B28" s="12" t="s">
        <v>15</v>
      </c>
      <c r="C28" s="36" t="s">
        <v>61</v>
      </c>
      <c r="D28" s="36"/>
      <c r="E28" s="37"/>
      <c r="F28" s="16" t="s">
        <v>97</v>
      </c>
      <c r="G28" s="17" t="s">
        <v>98</v>
      </c>
      <c r="H28" s="18" t="s">
        <v>25</v>
      </c>
      <c r="I28" s="18" t="s">
        <v>74</v>
      </c>
      <c r="J28" s="42">
        <v>74</v>
      </c>
      <c r="K28" s="43">
        <v>74.8</v>
      </c>
      <c r="L28" s="43">
        <v>78.6666666666667</v>
      </c>
      <c r="M28" s="43">
        <f t="shared" si="1"/>
        <v>75.72</v>
      </c>
      <c r="N28" s="22">
        <v>7</v>
      </c>
      <c r="O28" s="18"/>
    </row>
    <row r="29" ht="35" customHeight="1" spans="1:15">
      <c r="A29" s="34">
        <v>9</v>
      </c>
      <c r="B29" s="12" t="s">
        <v>15</v>
      </c>
      <c r="C29" s="36" t="s">
        <v>61</v>
      </c>
      <c r="D29" s="36" t="s">
        <v>99</v>
      </c>
      <c r="E29" s="37">
        <v>4</v>
      </c>
      <c r="F29" s="16" t="s">
        <v>100</v>
      </c>
      <c r="G29" s="17" t="s">
        <v>101</v>
      </c>
      <c r="H29" s="18" t="s">
        <v>102</v>
      </c>
      <c r="I29" s="18" t="s">
        <v>80</v>
      </c>
      <c r="J29" s="42">
        <v>88</v>
      </c>
      <c r="K29" s="43">
        <v>85.8</v>
      </c>
      <c r="L29" s="43">
        <v>81.6666666666667</v>
      </c>
      <c r="M29" s="43">
        <f t="shared" si="1"/>
        <v>85.22</v>
      </c>
      <c r="N29" s="22">
        <v>1</v>
      </c>
      <c r="O29" s="18"/>
    </row>
    <row r="30" ht="35" customHeight="1" spans="1:15">
      <c r="A30" s="34">
        <v>10</v>
      </c>
      <c r="B30" s="12" t="s">
        <v>15</v>
      </c>
      <c r="C30" s="36" t="s">
        <v>61</v>
      </c>
      <c r="D30" s="36"/>
      <c r="E30" s="37"/>
      <c r="F30" s="16" t="s">
        <v>103</v>
      </c>
      <c r="G30" s="17" t="s">
        <v>104</v>
      </c>
      <c r="H30" s="18" t="s">
        <v>102</v>
      </c>
      <c r="I30" s="18" t="s">
        <v>80</v>
      </c>
      <c r="J30" s="42">
        <v>87</v>
      </c>
      <c r="K30" s="43">
        <v>73.4</v>
      </c>
      <c r="L30" s="43">
        <v>88.3333333333333</v>
      </c>
      <c r="M30" s="43">
        <f t="shared" si="1"/>
        <v>81.96</v>
      </c>
      <c r="N30" s="22">
        <v>2</v>
      </c>
      <c r="O30" s="18"/>
    </row>
    <row r="31" ht="35" customHeight="1" spans="1:15">
      <c r="A31" s="34">
        <v>11</v>
      </c>
      <c r="B31" s="12" t="s">
        <v>15</v>
      </c>
      <c r="C31" s="36" t="s">
        <v>61</v>
      </c>
      <c r="D31" s="36"/>
      <c r="E31" s="37"/>
      <c r="F31" s="16" t="s">
        <v>105</v>
      </c>
      <c r="G31" s="17" t="s">
        <v>106</v>
      </c>
      <c r="H31" s="18" t="s">
        <v>102</v>
      </c>
      <c r="I31" s="18" t="s">
        <v>80</v>
      </c>
      <c r="J31" s="42">
        <v>70</v>
      </c>
      <c r="K31" s="43">
        <v>84</v>
      </c>
      <c r="L31" s="43">
        <v>89</v>
      </c>
      <c r="M31" s="43">
        <f t="shared" si="1"/>
        <v>81.3</v>
      </c>
      <c r="N31" s="22">
        <v>3</v>
      </c>
      <c r="O31" s="18"/>
    </row>
    <row r="32" ht="35" customHeight="1" spans="1:15">
      <c r="A32" s="34">
        <v>12</v>
      </c>
      <c r="B32" s="12" t="s">
        <v>15</v>
      </c>
      <c r="C32" s="36" t="s">
        <v>61</v>
      </c>
      <c r="D32" s="36"/>
      <c r="E32" s="38"/>
      <c r="F32" s="18" t="s">
        <v>107</v>
      </c>
      <c r="G32" s="18" t="s">
        <v>108</v>
      </c>
      <c r="H32" s="18" t="s">
        <v>102</v>
      </c>
      <c r="I32" s="18" t="s">
        <v>80</v>
      </c>
      <c r="J32" s="42">
        <v>65</v>
      </c>
      <c r="K32" s="43">
        <v>73.2</v>
      </c>
      <c r="L32" s="43">
        <v>73.6666666666667</v>
      </c>
      <c r="M32" s="43">
        <f t="shared" si="1"/>
        <v>70.88</v>
      </c>
      <c r="N32" s="22">
        <v>4</v>
      </c>
      <c r="O32" s="18"/>
    </row>
  </sheetData>
  <autoFilter ref="A2:N18">
    <extLst/>
  </autoFilter>
  <sortState ref="F10:M12">
    <sortCondition ref="L10:L12" descending="1"/>
  </sortState>
  <mergeCells count="11">
    <mergeCell ref="A1:N1"/>
    <mergeCell ref="D12:D13"/>
    <mergeCell ref="D14:D16"/>
    <mergeCell ref="D17:D18"/>
    <mergeCell ref="D22:D28"/>
    <mergeCell ref="D29:D32"/>
    <mergeCell ref="E12:E13"/>
    <mergeCell ref="E14:E16"/>
    <mergeCell ref="E17:E18"/>
    <mergeCell ref="E22:E28"/>
    <mergeCell ref="E29:E32"/>
  </mergeCells>
  <conditionalFormatting sqref="F4">
    <cfRule type="duplicateValues" dxfId="0" priority="36"/>
  </conditionalFormatting>
  <conditionalFormatting sqref="F6">
    <cfRule type="duplicateValues" dxfId="0" priority="35"/>
  </conditionalFormatting>
  <conditionalFormatting sqref="F7">
    <cfRule type="duplicateValues" dxfId="0" priority="34"/>
  </conditionalFormatting>
  <conditionalFormatting sqref="F8">
    <cfRule type="duplicateValues" dxfId="0" priority="33"/>
  </conditionalFormatting>
  <conditionalFormatting sqref="H9">
    <cfRule type="duplicateValues" dxfId="0" priority="57"/>
  </conditionalFormatting>
  <conditionalFormatting sqref="I9">
    <cfRule type="duplicateValues" dxfId="0" priority="56"/>
  </conditionalFormatting>
  <conditionalFormatting sqref="H10">
    <cfRule type="duplicateValues" dxfId="0" priority="55"/>
  </conditionalFormatting>
  <conditionalFormatting sqref="I10">
    <cfRule type="duplicateValues" dxfId="0" priority="54"/>
  </conditionalFormatting>
  <conditionalFormatting sqref="F11">
    <cfRule type="duplicateValues" dxfId="0" priority="31"/>
  </conditionalFormatting>
  <conditionalFormatting sqref="F12">
    <cfRule type="duplicateValues" dxfId="0" priority="30"/>
  </conditionalFormatting>
  <conditionalFormatting sqref="F13">
    <cfRule type="duplicateValues" dxfId="0" priority="29"/>
  </conditionalFormatting>
  <conditionalFormatting sqref="F14">
    <cfRule type="duplicateValues" dxfId="0" priority="28"/>
  </conditionalFormatting>
  <conditionalFormatting sqref="F15">
    <cfRule type="duplicateValues" dxfId="0" priority="26"/>
  </conditionalFormatting>
  <conditionalFormatting sqref="F16">
    <cfRule type="duplicateValues" dxfId="0" priority="27"/>
  </conditionalFormatting>
  <conditionalFormatting sqref="F17">
    <cfRule type="duplicateValues" dxfId="0" priority="14"/>
  </conditionalFormatting>
  <conditionalFormatting sqref="F18">
    <cfRule type="duplicateValues" dxfId="0" priority="13"/>
  </conditionalFormatting>
  <conditionalFormatting sqref="F21">
    <cfRule type="duplicateValues" dxfId="0" priority="12"/>
  </conditionalFormatting>
  <conditionalFormatting sqref="F22">
    <cfRule type="duplicateValues" dxfId="0" priority="11"/>
  </conditionalFormatting>
  <conditionalFormatting sqref="F23">
    <cfRule type="duplicateValues" dxfId="0" priority="6"/>
  </conditionalFormatting>
  <conditionalFormatting sqref="F24">
    <cfRule type="duplicateValues" dxfId="0" priority="8"/>
  </conditionalFormatting>
  <conditionalFormatting sqref="F25">
    <cfRule type="duplicateValues" dxfId="0" priority="10"/>
  </conditionalFormatting>
  <conditionalFormatting sqref="F26">
    <cfRule type="duplicateValues" dxfId="0" priority="5"/>
  </conditionalFormatting>
  <conditionalFormatting sqref="F27">
    <cfRule type="duplicateValues" dxfId="0" priority="7"/>
  </conditionalFormatting>
  <conditionalFormatting sqref="F28">
    <cfRule type="duplicateValues" dxfId="0" priority="9"/>
  </conditionalFormatting>
  <conditionalFormatting sqref="F29">
    <cfRule type="duplicateValues" dxfId="0" priority="4"/>
  </conditionalFormatting>
  <conditionalFormatting sqref="F30">
    <cfRule type="duplicateValues" dxfId="0" priority="1"/>
  </conditionalFormatting>
  <conditionalFormatting sqref="F31">
    <cfRule type="duplicateValues" dxfId="0" priority="2"/>
  </conditionalFormatting>
  <conditionalFormatting sqref="F32">
    <cfRule type="duplicateValues" dxfId="0" priority="3"/>
  </conditionalFormatting>
  <conditionalFormatting sqref="F3 F5 F9:F10">
    <cfRule type="duplicateValues" dxfId="0" priority="39"/>
  </conditionalFormatting>
  <printOptions horizontalCentered="1"/>
  <pageMargins left="0.357638888888889" right="0.357638888888889" top="0.409027777777778" bottom="0.802777777777778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2023-09-18T03:35:06Z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61F8F1A7161E43E59D70E8351F2223F3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