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8285" windowHeight="9330"/>
  </bookViews>
  <sheets>
    <sheet name="Sheet1" sheetId="1" r:id="rId1"/>
  </sheets>
  <definedNames>
    <definedName name="_xlnm._FilterDatabase" localSheetId="0" hidden="1">Sheet1!$A$1:$J$401</definedName>
    <definedName name="_xlnm.Print_Titles" localSheetId="0">Sheet1!$1:$4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99" i="1"/>
  <c r="D401" s="1"/>
  <c r="G398"/>
  <c r="I398" s="1"/>
  <c r="G397"/>
  <c r="I397" s="1"/>
  <c r="I396"/>
  <c r="G396"/>
  <c r="G395"/>
  <c r="I395" s="1"/>
  <c r="G394"/>
  <c r="I394" s="1"/>
  <c r="I393"/>
  <c r="G393"/>
  <c r="G392"/>
  <c r="G399" s="1"/>
  <c r="G391"/>
  <c r="I391" s="1"/>
  <c r="F391"/>
  <c r="F401" s="1"/>
  <c r="E391"/>
  <c r="D391"/>
  <c r="I390"/>
  <c r="G390"/>
  <c r="I389"/>
  <c r="G389"/>
  <c r="I388"/>
  <c r="G388"/>
  <c r="I387"/>
  <c r="G387"/>
  <c r="I386"/>
  <c r="G386"/>
  <c r="I385"/>
  <c r="G385"/>
  <c r="I384"/>
  <c r="G384"/>
  <c r="I383"/>
  <c r="G383"/>
  <c r="I382"/>
  <c r="G382"/>
  <c r="G381"/>
  <c r="E381"/>
  <c r="E401" s="1"/>
  <c r="D381"/>
  <c r="I380"/>
  <c r="I379"/>
  <c r="I378"/>
  <c r="I377"/>
  <c r="I376"/>
  <c r="I375"/>
  <c r="I374"/>
  <c r="I373"/>
  <c r="I372"/>
  <c r="I371"/>
  <c r="I370"/>
  <c r="I369"/>
  <c r="I368"/>
  <c r="I367"/>
  <c r="I366"/>
  <c r="I381" s="1"/>
  <c r="I365"/>
  <c r="G364"/>
  <c r="D364"/>
  <c r="I363"/>
  <c r="I362"/>
  <c r="I361"/>
  <c r="I360"/>
  <c r="I364" s="1"/>
  <c r="I359"/>
  <c r="I357"/>
  <c r="G357"/>
  <c r="I356"/>
  <c r="G356"/>
  <c r="I355"/>
  <c r="G355"/>
  <c r="I354"/>
  <c r="G354"/>
  <c r="I353"/>
  <c r="G353"/>
  <c r="I352"/>
  <c r="G352"/>
  <c r="I351"/>
  <c r="G351"/>
  <c r="I350"/>
  <c r="G350"/>
  <c r="I349"/>
  <c r="G349"/>
  <c r="I348"/>
  <c r="G348"/>
  <c r="I347"/>
  <c r="G347"/>
  <c r="I346"/>
  <c r="G346"/>
  <c r="I345"/>
  <c r="G345"/>
  <c r="I344"/>
  <c r="G344"/>
  <c r="I343"/>
  <c r="G343"/>
  <c r="I342"/>
  <c r="G342"/>
  <c r="F341"/>
  <c r="E341"/>
  <c r="D341"/>
  <c r="G341" s="1"/>
  <c r="G340"/>
  <c r="G339"/>
  <c r="G338"/>
  <c r="G337"/>
  <c r="G336"/>
  <c r="G335"/>
  <c r="G334"/>
  <c r="I334" s="1"/>
  <c r="G333"/>
  <c r="I333" s="1"/>
  <c r="I332"/>
  <c r="G332"/>
  <c r="G331"/>
  <c r="I331" s="1"/>
  <c r="G330"/>
  <c r="I330" s="1"/>
  <c r="I329"/>
  <c r="G329"/>
  <c r="G328"/>
  <c r="I328" s="1"/>
  <c r="G327"/>
  <c r="I327" s="1"/>
  <c r="I326"/>
  <c r="G326"/>
  <c r="G325"/>
  <c r="I325" s="1"/>
  <c r="G324"/>
  <c r="I324" s="1"/>
  <c r="I323"/>
  <c r="G323"/>
  <c r="G322"/>
  <c r="I322" s="1"/>
  <c r="G321"/>
  <c r="I321" s="1"/>
  <c r="I320"/>
  <c r="G320"/>
  <c r="G319"/>
  <c r="I319" s="1"/>
  <c r="G318"/>
  <c r="I318" s="1"/>
  <c r="I317"/>
  <c r="G317"/>
  <c r="G316"/>
  <c r="I316" s="1"/>
  <c r="G315"/>
  <c r="I315" s="1"/>
  <c r="I314"/>
  <c r="G314"/>
  <c r="G313"/>
  <c r="I313" s="1"/>
  <c r="G312"/>
  <c r="I312" s="1"/>
  <c r="I311"/>
  <c r="G311"/>
  <c r="G310"/>
  <c r="I310" s="1"/>
  <c r="G309"/>
  <c r="I309" s="1"/>
  <c r="I308"/>
  <c r="G308"/>
  <c r="G307"/>
  <c r="I307" s="1"/>
  <c r="G306"/>
  <c r="I306" s="1"/>
  <c r="I305"/>
  <c r="G305"/>
  <c r="G304"/>
  <c r="I304" s="1"/>
  <c r="G303"/>
  <c r="I303" s="1"/>
  <c r="I302"/>
  <c r="G302"/>
  <c r="G301"/>
  <c r="I301" s="1"/>
  <c r="G300"/>
  <c r="I300" s="1"/>
  <c r="I299"/>
  <c r="G299"/>
  <c r="G298"/>
  <c r="I298" s="1"/>
  <c r="G297"/>
  <c r="I297" s="1"/>
  <c r="I296"/>
  <c r="G296"/>
  <c r="G295"/>
  <c r="I295" s="1"/>
  <c r="G294"/>
  <c r="I294" s="1"/>
  <c r="I293"/>
  <c r="G293"/>
  <c r="G292"/>
  <c r="I292" s="1"/>
  <c r="G291"/>
  <c r="I291" s="1"/>
  <c r="I290"/>
  <c r="G290"/>
  <c r="G289"/>
  <c r="I289" s="1"/>
  <c r="G288"/>
  <c r="I288" s="1"/>
  <c r="I287"/>
  <c r="G287"/>
  <c r="G286"/>
  <c r="I286" s="1"/>
  <c r="G285"/>
  <c r="I285" s="1"/>
  <c r="I284"/>
  <c r="G284"/>
  <c r="G283"/>
  <c r="I283" s="1"/>
  <c r="G282"/>
  <c r="I282" s="1"/>
  <c r="I281"/>
  <c r="G281"/>
  <c r="G280"/>
  <c r="I280" s="1"/>
  <c r="G279"/>
  <c r="I279" s="1"/>
  <c r="I278"/>
  <c r="G278"/>
  <c r="G277"/>
  <c r="I277" s="1"/>
  <c r="G276"/>
  <c r="I276" s="1"/>
  <c r="I275"/>
  <c r="G275"/>
  <c r="G274"/>
  <c r="I274" s="1"/>
  <c r="G273"/>
  <c r="I273" s="1"/>
  <c r="I272"/>
  <c r="G272"/>
  <c r="G271"/>
  <c r="I271" s="1"/>
  <c r="G270"/>
  <c r="I270" s="1"/>
  <c r="I269"/>
  <c r="G269"/>
  <c r="G268"/>
  <c r="I268" s="1"/>
  <c r="G267"/>
  <c r="I267" s="1"/>
  <c r="I266"/>
  <c r="G266"/>
  <c r="G265"/>
  <c r="I265" s="1"/>
  <c r="G264"/>
  <c r="I264" s="1"/>
  <c r="I263"/>
  <c r="G263"/>
  <c r="G262"/>
  <c r="I262" s="1"/>
  <c r="G261"/>
  <c r="I261" s="1"/>
  <c r="I260"/>
  <c r="G260"/>
  <c r="G259"/>
  <c r="I259" s="1"/>
  <c r="G258"/>
  <c r="I258" s="1"/>
  <c r="I257"/>
  <c r="G257"/>
  <c r="G256"/>
  <c r="I256" s="1"/>
  <c r="G255"/>
  <c r="I255" s="1"/>
  <c r="I254"/>
  <c r="G254"/>
  <c r="G253"/>
  <c r="I253" s="1"/>
  <c r="G252"/>
  <c r="I252" s="1"/>
  <c r="I251"/>
  <c r="G251"/>
  <c r="G250"/>
  <c r="I250" s="1"/>
  <c r="G249"/>
  <c r="I249" s="1"/>
  <c r="I248"/>
  <c r="G248"/>
  <c r="G247"/>
  <c r="I247" s="1"/>
  <c r="G246"/>
  <c r="I246" s="1"/>
  <c r="I245"/>
  <c r="G245"/>
  <c r="G244"/>
  <c r="I244" s="1"/>
  <c r="G243"/>
  <c r="I243" s="1"/>
  <c r="I242"/>
  <c r="G242"/>
  <c r="G241"/>
  <c r="I241" s="1"/>
  <c r="G240"/>
  <c r="I240" s="1"/>
  <c r="I239"/>
  <c r="G239"/>
  <c r="G238"/>
  <c r="I238" s="1"/>
  <c r="G237"/>
  <c r="I237" s="1"/>
  <c r="I236"/>
  <c r="G236"/>
  <c r="G235"/>
  <c r="I235" s="1"/>
  <c r="G234"/>
  <c r="I234" s="1"/>
  <c r="I233"/>
  <c r="G233"/>
  <c r="G232"/>
  <c r="I232" s="1"/>
  <c r="G231"/>
  <c r="I231" s="1"/>
  <c r="I230"/>
  <c r="G230"/>
  <c r="G229"/>
  <c r="I229" s="1"/>
  <c r="G228"/>
  <c r="I228" s="1"/>
  <c r="I227"/>
  <c r="G227"/>
  <c r="G226"/>
  <c r="I226" s="1"/>
  <c r="G225"/>
  <c r="I225" s="1"/>
  <c r="I224"/>
  <c r="G224"/>
  <c r="G223"/>
  <c r="I223" s="1"/>
  <c r="G222"/>
  <c r="I222" s="1"/>
  <c r="I221"/>
  <c r="G221"/>
  <c r="G220"/>
  <c r="I220" s="1"/>
  <c r="G219"/>
  <c r="I219" s="1"/>
  <c r="I218"/>
  <c r="G218"/>
  <c r="G217"/>
  <c r="I217" s="1"/>
  <c r="G216"/>
  <c r="I216" s="1"/>
  <c r="I215"/>
  <c r="G215"/>
  <c r="G214"/>
  <c r="I214" s="1"/>
  <c r="G213"/>
  <c r="I213" s="1"/>
  <c r="I212"/>
  <c r="G212"/>
  <c r="G211"/>
  <c r="I211" s="1"/>
  <c r="G210"/>
  <c r="I210" s="1"/>
  <c r="I209"/>
  <c r="G209"/>
  <c r="G208"/>
  <c r="I208" s="1"/>
  <c r="G207"/>
  <c r="I207" s="1"/>
  <c r="I206"/>
  <c r="G206"/>
  <c r="G205"/>
  <c r="I205" s="1"/>
  <c r="G204"/>
  <c r="I204" s="1"/>
  <c r="I203"/>
  <c r="G203"/>
  <c r="G202"/>
  <c r="I202" s="1"/>
  <c r="G201"/>
  <c r="I201" s="1"/>
  <c r="I200"/>
  <c r="G200"/>
  <c r="G199"/>
  <c r="I199" s="1"/>
  <c r="G198"/>
  <c r="I198" s="1"/>
  <c r="I197"/>
  <c r="G197"/>
  <c r="G196"/>
  <c r="I196" s="1"/>
  <c r="G195"/>
  <c r="I195" s="1"/>
  <c r="G194"/>
  <c r="F194"/>
  <c r="E194"/>
  <c r="D194"/>
  <c r="I193"/>
  <c r="I192"/>
  <c r="I194" s="1"/>
  <c r="I191"/>
  <c r="F190"/>
  <c r="E190"/>
  <c r="G190" s="1"/>
  <c r="I190" s="1"/>
  <c r="D190"/>
  <c r="I189"/>
  <c r="G189"/>
  <c r="I188"/>
  <c r="G188"/>
  <c r="I187"/>
  <c r="G187"/>
  <c r="I186"/>
  <c r="G186"/>
  <c r="I185"/>
  <c r="G185"/>
  <c r="I184"/>
  <c r="G184"/>
  <c r="I183"/>
  <c r="G183"/>
  <c r="I182"/>
  <c r="G182"/>
  <c r="I181"/>
  <c r="G181"/>
  <c r="I180"/>
  <c r="G180"/>
  <c r="I179"/>
  <c r="G179"/>
  <c r="I178"/>
  <c r="G178"/>
  <c r="I177"/>
  <c r="G177"/>
  <c r="I176"/>
  <c r="G176"/>
  <c r="I175"/>
  <c r="G175"/>
  <c r="I174"/>
  <c r="G174"/>
  <c r="I173"/>
  <c r="G173"/>
  <c r="I172"/>
  <c r="G172"/>
  <c r="I171"/>
  <c r="G171"/>
  <c r="I170"/>
  <c r="G170"/>
  <c r="I169"/>
  <c r="G169"/>
  <c r="I168"/>
  <c r="G168"/>
  <c r="I167"/>
  <c r="G167"/>
  <c r="I166"/>
  <c r="G166"/>
  <c r="I165"/>
  <c r="G165"/>
  <c r="I164"/>
  <c r="G164"/>
  <c r="I163"/>
  <c r="G163"/>
  <c r="I162"/>
  <c r="G162"/>
  <c r="G161"/>
  <c r="G160"/>
  <c r="I160" s="1"/>
  <c r="I159"/>
  <c r="G159"/>
  <c r="G158"/>
  <c r="I158" s="1"/>
  <c r="G157"/>
  <c r="I157" s="1"/>
  <c r="I156"/>
  <c r="G156"/>
  <c r="G155"/>
  <c r="I155" s="1"/>
  <c r="G154"/>
  <c r="I154" s="1"/>
  <c r="I153"/>
  <c r="G153"/>
  <c r="G152"/>
  <c r="I152" s="1"/>
  <c r="G151"/>
  <c r="I151" s="1"/>
  <c r="I150"/>
  <c r="G150"/>
  <c r="I149"/>
  <c r="E149"/>
  <c r="D149"/>
  <c r="G149" s="1"/>
  <c r="I137"/>
  <c r="G137"/>
  <c r="D137"/>
  <c r="I136"/>
  <c r="G136"/>
  <c r="I135"/>
  <c r="G135"/>
  <c r="I134"/>
  <c r="G134"/>
  <c r="I133"/>
  <c r="G133"/>
  <c r="I132"/>
  <c r="G132"/>
  <c r="I131"/>
  <c r="G131"/>
  <c r="I130"/>
  <c r="G130"/>
  <c r="I129"/>
  <c r="G129"/>
  <c r="I128"/>
  <c r="G128"/>
  <c r="I127"/>
  <c r="G127"/>
  <c r="I126"/>
  <c r="G126"/>
  <c r="E125"/>
  <c r="D125"/>
  <c r="I124"/>
  <c r="G124"/>
  <c r="G123"/>
  <c r="I123" s="1"/>
  <c r="I122"/>
  <c r="G122"/>
  <c r="I121"/>
  <c r="G121"/>
  <c r="G120"/>
  <c r="I120" s="1"/>
  <c r="I119"/>
  <c r="G119"/>
  <c r="I118"/>
  <c r="G118"/>
  <c r="G117"/>
  <c r="I117" s="1"/>
  <c r="I116"/>
  <c r="G116"/>
  <c r="I115"/>
  <c r="G115"/>
  <c r="G114"/>
  <c r="I114" s="1"/>
  <c r="I113"/>
  <c r="G113"/>
  <c r="I112"/>
  <c r="G112"/>
  <c r="G111"/>
  <c r="I111" s="1"/>
  <c r="I110"/>
  <c r="G110"/>
  <c r="I109"/>
  <c r="G109"/>
  <c r="G108"/>
  <c r="I108" s="1"/>
  <c r="I107"/>
  <c r="G107"/>
  <c r="I106"/>
  <c r="G106"/>
  <c r="G105"/>
  <c r="I105" s="1"/>
  <c r="I104"/>
  <c r="I125" s="1"/>
  <c r="G104"/>
  <c r="G125" s="1"/>
  <c r="I103"/>
  <c r="F103"/>
  <c r="E103"/>
  <c r="D103"/>
  <c r="I102"/>
  <c r="G102"/>
  <c r="I101"/>
  <c r="G101"/>
  <c r="I100"/>
  <c r="G100"/>
  <c r="I99"/>
  <c r="G99"/>
  <c r="I98"/>
  <c r="G98"/>
  <c r="I97"/>
  <c r="G97"/>
  <c r="I96"/>
  <c r="G96"/>
  <c r="I95"/>
  <c r="G95"/>
  <c r="I94"/>
  <c r="G94"/>
  <c r="I93"/>
  <c r="G93"/>
  <c r="I92"/>
  <c r="G92"/>
  <c r="I91"/>
  <c r="G91"/>
  <c r="I90"/>
  <c r="G90"/>
  <c r="I89"/>
  <c r="G89"/>
  <c r="I88"/>
  <c r="G88"/>
  <c r="I87"/>
  <c r="G87"/>
  <c r="I86"/>
  <c r="G86"/>
  <c r="I85"/>
  <c r="G85"/>
  <c r="I84"/>
  <c r="G84"/>
  <c r="I83"/>
  <c r="G83"/>
  <c r="I82"/>
  <c r="G82"/>
  <c r="I81"/>
  <c r="G81"/>
  <c r="I80"/>
  <c r="G80"/>
  <c r="I79"/>
  <c r="G79"/>
  <c r="I78"/>
  <c r="G78"/>
  <c r="I77"/>
  <c r="G77"/>
  <c r="I76"/>
  <c r="G76"/>
  <c r="I75"/>
  <c r="G75"/>
  <c r="I74"/>
  <c r="G74"/>
  <c r="I73"/>
  <c r="G73"/>
  <c r="I72"/>
  <c r="G72"/>
  <c r="I71"/>
  <c r="G71"/>
  <c r="I70"/>
  <c r="G70"/>
  <c r="I69"/>
  <c r="G69"/>
  <c r="I68"/>
  <c r="G68"/>
  <c r="I67"/>
  <c r="G67"/>
  <c r="I66"/>
  <c r="G66"/>
  <c r="I65"/>
  <c r="G65"/>
  <c r="I64"/>
  <c r="G64"/>
  <c r="I63"/>
  <c r="G63"/>
  <c r="I62"/>
  <c r="G62"/>
  <c r="I61"/>
  <c r="G61"/>
  <c r="I60"/>
  <c r="G60"/>
  <c r="I59"/>
  <c r="G59"/>
  <c r="I58"/>
  <c r="G58"/>
  <c r="I57"/>
  <c r="G57"/>
  <c r="I56"/>
  <c r="G56"/>
  <c r="I55"/>
  <c r="G55"/>
  <c r="I54"/>
  <c r="G54"/>
  <c r="I53"/>
  <c r="G53"/>
  <c r="I52"/>
  <c r="G52"/>
  <c r="I51"/>
  <c r="G51"/>
  <c r="I50"/>
  <c r="G50"/>
  <c r="I49"/>
  <c r="G49"/>
  <c r="I48"/>
  <c r="G48"/>
  <c r="I47"/>
  <c r="G47"/>
  <c r="I46"/>
  <c r="G46"/>
  <c r="I45"/>
  <c r="G45"/>
  <c r="G103" s="1"/>
  <c r="H44"/>
  <c r="F44"/>
  <c r="E44"/>
  <c r="D44"/>
  <c r="I43"/>
  <c r="G43"/>
  <c r="G42"/>
  <c r="I42" s="1"/>
  <c r="G41"/>
  <c r="I41" s="1"/>
  <c r="I40"/>
  <c r="G40"/>
  <c r="G39"/>
  <c r="I39" s="1"/>
  <c r="G38"/>
  <c r="I38" s="1"/>
  <c r="I37"/>
  <c r="G37"/>
  <c r="G36"/>
  <c r="I36" s="1"/>
  <c r="G35"/>
  <c r="I35" s="1"/>
  <c r="I34"/>
  <c r="G34"/>
  <c r="G33"/>
  <c r="I33" s="1"/>
  <c r="G32"/>
  <c r="I32" s="1"/>
  <c r="I31"/>
  <c r="G31"/>
  <c r="G30"/>
  <c r="I30" s="1"/>
  <c r="G29"/>
  <c r="I29" s="1"/>
  <c r="I28"/>
  <c r="G28"/>
  <c r="G27"/>
  <c r="I27" s="1"/>
  <c r="G26"/>
  <c r="I26" s="1"/>
  <c r="I25"/>
  <c r="G25"/>
  <c r="G24"/>
  <c r="I24" s="1"/>
  <c r="G23"/>
  <c r="I23" s="1"/>
  <c r="I22"/>
  <c r="G22"/>
  <c r="G21"/>
  <c r="I21" s="1"/>
  <c r="G20"/>
  <c r="I20" s="1"/>
  <c r="I19"/>
  <c r="G19"/>
  <c r="G18"/>
  <c r="I18" s="1"/>
  <c r="G17"/>
  <c r="I17" s="1"/>
  <c r="I16"/>
  <c r="G16"/>
  <c r="G15"/>
  <c r="I15" s="1"/>
  <c r="G14"/>
  <c r="I14" s="1"/>
  <c r="I13"/>
  <c r="G13"/>
  <c r="G12"/>
  <c r="I12" s="1"/>
  <c r="G11"/>
  <c r="I11" s="1"/>
  <c r="I10"/>
  <c r="G10"/>
  <c r="G9"/>
  <c r="I9" s="1"/>
  <c r="G8"/>
  <c r="I8" s="1"/>
  <c r="I7"/>
  <c r="G7"/>
  <c r="G6"/>
  <c r="I6" s="1"/>
  <c r="G5"/>
  <c r="I5" s="1"/>
  <c r="I44" l="1"/>
  <c r="I399"/>
  <c r="I341"/>
  <c r="G44"/>
  <c r="G401" s="1"/>
  <c r="I392"/>
</calcChain>
</file>

<file path=xl/sharedStrings.xml><?xml version="1.0" encoding="utf-8"?>
<sst xmlns="http://schemas.openxmlformats.org/spreadsheetml/2006/main" count="794" uniqueCount="387">
  <si>
    <t>栖霞</t>
  </si>
  <si>
    <t>区龙潭街道</t>
  </si>
  <si>
    <t>序号</t>
  </si>
  <si>
    <t>实际种植户姓名</t>
  </si>
  <si>
    <t>所在村组</t>
  </si>
  <si>
    <t>作业面积（亩）核查后</t>
  </si>
  <si>
    <t>补助标准（元/亩）</t>
  </si>
  <si>
    <t>补助金额（元）</t>
  </si>
  <si>
    <t>备注</t>
  </si>
  <si>
    <t>水稻</t>
  </si>
  <si>
    <t>玉米</t>
  </si>
  <si>
    <t>芦蒿</t>
  </si>
  <si>
    <t>合计</t>
  </si>
  <si>
    <t>王年绪</t>
  </si>
  <si>
    <t>杨庙组</t>
  </si>
  <si>
    <t>张仁信</t>
  </si>
  <si>
    <t>烟墩组</t>
  </si>
  <si>
    <t>王天春</t>
  </si>
  <si>
    <t>张仁华</t>
  </si>
  <si>
    <t>徐家贵</t>
  </si>
  <si>
    <t>许友勤</t>
  </si>
  <si>
    <t>王来子</t>
  </si>
  <si>
    <t>孙林刚</t>
  </si>
  <si>
    <t>吕立怀</t>
  </si>
  <si>
    <t>孔田组</t>
  </si>
  <si>
    <t>刘德虎</t>
  </si>
  <si>
    <t>刘庆龙</t>
  </si>
  <si>
    <t>马久兰</t>
  </si>
  <si>
    <t>同心组</t>
  </si>
  <si>
    <t>王之凤</t>
  </si>
  <si>
    <t>王大组</t>
  </si>
  <si>
    <t>华文魁</t>
  </si>
  <si>
    <t>倪庄组</t>
  </si>
  <si>
    <t>王明拾</t>
  </si>
  <si>
    <t>河边组</t>
  </si>
  <si>
    <t>韩勇</t>
  </si>
  <si>
    <t>叶华书</t>
  </si>
  <si>
    <t>大庄组</t>
  </si>
  <si>
    <t>王道虎</t>
  </si>
  <si>
    <t>一心组</t>
  </si>
  <si>
    <t>尤明昌</t>
  </si>
  <si>
    <t>刘庆仁</t>
  </si>
  <si>
    <t>钱启六</t>
  </si>
  <si>
    <t>王德龙</t>
  </si>
  <si>
    <t>顾忠文</t>
  </si>
  <si>
    <t>王必书</t>
  </si>
  <si>
    <t>曹明菊</t>
  </si>
  <si>
    <t>王高坤</t>
  </si>
  <si>
    <t>王高增</t>
  </si>
  <si>
    <t>王明付</t>
  </si>
  <si>
    <t>王高如</t>
  </si>
  <si>
    <t>王正祥</t>
  </si>
  <si>
    <t>陈国香</t>
  </si>
  <si>
    <t>王明金</t>
  </si>
  <si>
    <t>徐占平</t>
  </si>
  <si>
    <t>王龙宝</t>
  </si>
  <si>
    <t>张德海</t>
  </si>
  <si>
    <t>王谢英</t>
  </si>
  <si>
    <t>王德贞</t>
  </si>
  <si>
    <t>张志勇</t>
  </si>
  <si>
    <t>窠子组</t>
  </si>
  <si>
    <t>孙信山</t>
  </si>
  <si>
    <t>马渡</t>
  </si>
  <si>
    <t>苗成善</t>
  </si>
  <si>
    <t>周万提</t>
  </si>
  <si>
    <t>潘少东</t>
  </si>
  <si>
    <t>王之银</t>
  </si>
  <si>
    <t>李承山</t>
  </si>
  <si>
    <t>钟华好</t>
  </si>
  <si>
    <t>汪德胜</t>
  </si>
  <si>
    <t>陈锦荣</t>
  </si>
  <si>
    <t>倪寿发</t>
  </si>
  <si>
    <t>苏道正</t>
  </si>
  <si>
    <t>徐正武</t>
  </si>
  <si>
    <t>陈德荣</t>
  </si>
  <si>
    <t>梅国双</t>
  </si>
  <si>
    <t>沙开俊</t>
  </si>
  <si>
    <t>陶大贵</t>
  </si>
  <si>
    <t>王道利</t>
  </si>
  <si>
    <t>王文彬</t>
  </si>
  <si>
    <t>吴存长</t>
  </si>
  <si>
    <t>吴少找</t>
  </si>
  <si>
    <t>张家国</t>
  </si>
  <si>
    <t>王之让</t>
  </si>
  <si>
    <t>姜继能</t>
  </si>
  <si>
    <t>查素连</t>
  </si>
  <si>
    <t>陈景国</t>
  </si>
  <si>
    <t>鲁修根</t>
  </si>
  <si>
    <t>陆成贵</t>
  </si>
  <si>
    <t>聂峰</t>
  </si>
  <si>
    <t>王来银</t>
  </si>
  <si>
    <t>夏德宝</t>
  </si>
  <si>
    <t>徐善东</t>
  </si>
  <si>
    <t>张春兰</t>
  </si>
  <si>
    <t>叶世虎</t>
  </si>
  <si>
    <t>袁善银</t>
  </si>
  <si>
    <t>马忠武</t>
  </si>
  <si>
    <t>梅占宏</t>
  </si>
  <si>
    <t>张家敏</t>
  </si>
  <si>
    <t>黄万顺</t>
  </si>
  <si>
    <t>陈跃武</t>
  </si>
  <si>
    <t>侯家龙</t>
  </si>
  <si>
    <t>梅伯英</t>
  </si>
  <si>
    <t>傅长久</t>
  </si>
  <si>
    <t>傅长玉</t>
  </si>
  <si>
    <t>蒋昌宝</t>
  </si>
  <si>
    <t>涂田保</t>
  </si>
  <si>
    <t>涂田才</t>
  </si>
  <si>
    <t>汪德斌</t>
  </si>
  <si>
    <t>汪德平</t>
  </si>
  <si>
    <t>吴作邦</t>
  </si>
  <si>
    <t>吴作贵</t>
  </si>
  <si>
    <t>吴作国</t>
  </si>
  <si>
    <t>傅凤芝</t>
  </si>
  <si>
    <t>蒋克秀</t>
  </si>
  <si>
    <t>刘森江</t>
  </si>
  <si>
    <t>徐士明</t>
  </si>
  <si>
    <t>周士俊</t>
  </si>
  <si>
    <t>周正保</t>
  </si>
  <si>
    <t>宋先国</t>
  </si>
  <si>
    <t>小计</t>
  </si>
  <si>
    <t>王皖豫</t>
  </si>
  <si>
    <t>飞花村</t>
  </si>
  <si>
    <t>王道好</t>
  </si>
  <si>
    <t>王之朋</t>
  </si>
  <si>
    <t>王道润</t>
  </si>
  <si>
    <t>常先锋</t>
  </si>
  <si>
    <t>常先良</t>
  </si>
  <si>
    <t>陈连连</t>
  </si>
  <si>
    <t>陈智生</t>
  </si>
  <si>
    <t>刘永喜</t>
  </si>
  <si>
    <t>王学富</t>
  </si>
  <si>
    <t>董本法</t>
  </si>
  <si>
    <t>吴克敬</t>
  </si>
  <si>
    <t>张清标</t>
  </si>
  <si>
    <t>李本刚</t>
  </si>
  <si>
    <t>周巧保</t>
  </si>
  <si>
    <t>杨雨平</t>
  </si>
  <si>
    <t>汪有道</t>
  </si>
  <si>
    <t>张庭福</t>
  </si>
  <si>
    <t>周年武</t>
  </si>
  <si>
    <t>营防村</t>
  </si>
  <si>
    <t>李俊</t>
  </si>
  <si>
    <t>郁树玉</t>
  </si>
  <si>
    <t>常春</t>
  </si>
  <si>
    <t>秦文利</t>
  </si>
  <si>
    <t>余长华</t>
  </si>
  <si>
    <t>王道顺</t>
  </si>
  <si>
    <t>王之兴</t>
  </si>
  <si>
    <t>周启平</t>
  </si>
  <si>
    <t>王广明</t>
  </si>
  <si>
    <t>周文仁</t>
  </si>
  <si>
    <t>马大平</t>
  </si>
  <si>
    <t>陈店村</t>
  </si>
  <si>
    <t>尹占停</t>
  </si>
  <si>
    <t>叶安春</t>
  </si>
  <si>
    <t>陈启荣</t>
  </si>
  <si>
    <t>陈翠红</t>
  </si>
  <si>
    <t>王之根</t>
  </si>
  <si>
    <t>陈平</t>
  </si>
  <si>
    <t>朱先荣</t>
  </si>
  <si>
    <t>潘昌滔</t>
  </si>
  <si>
    <r>
      <rPr>
        <sz val="12"/>
        <color rgb="FF000000"/>
        <rFont val="方正仿宋_GBK"/>
        <family val="4"/>
        <charset val="134"/>
      </rPr>
      <t>叶和生</t>
    </r>
  </si>
  <si>
    <r>
      <rPr>
        <sz val="12"/>
        <color rgb="FF000000"/>
        <rFont val="方正仿宋_GBK"/>
        <family val="4"/>
        <charset val="134"/>
      </rPr>
      <t>陈德智</t>
    </r>
  </si>
  <si>
    <t>长江</t>
  </si>
  <si>
    <t>孙尚俊</t>
  </si>
  <si>
    <t>王年緖</t>
  </si>
  <si>
    <t>柏方磊</t>
  </si>
  <si>
    <t>徐观明</t>
  </si>
  <si>
    <t>管根九</t>
  </si>
  <si>
    <t>周宏兵</t>
  </si>
  <si>
    <t>沈玉金</t>
  </si>
  <si>
    <t>王志胜</t>
  </si>
  <si>
    <t>王保根</t>
  </si>
  <si>
    <t>南中村</t>
  </si>
  <si>
    <t>李支富</t>
  </si>
  <si>
    <t>常先朋</t>
  </si>
  <si>
    <t>王年文</t>
  </si>
  <si>
    <t>张兵</t>
  </si>
  <si>
    <t>杨荣青</t>
  </si>
  <si>
    <t>王松</t>
  </si>
  <si>
    <t>王生标</t>
  </si>
  <si>
    <t>王之义</t>
  </si>
  <si>
    <t>王林</t>
  </si>
  <si>
    <t>王之胜</t>
  </si>
  <si>
    <t>洪立春</t>
  </si>
  <si>
    <t>陈士润</t>
  </si>
  <si>
    <t>祝万平</t>
  </si>
  <si>
    <t>朱法祥</t>
  </si>
  <si>
    <t>陈义</t>
  </si>
  <si>
    <t>陆巧琴</t>
  </si>
  <si>
    <t>王军</t>
  </si>
  <si>
    <t>周学华</t>
  </si>
  <si>
    <t>韩龙春</t>
  </si>
  <si>
    <t>王少锋</t>
  </si>
  <si>
    <t>王从正</t>
  </si>
  <si>
    <t>南京双俞农产品专业合作社</t>
  </si>
  <si>
    <t>张裕才</t>
  </si>
  <si>
    <t>花园村</t>
  </si>
  <si>
    <t>王兵</t>
  </si>
  <si>
    <t>汪忠鸣</t>
  </si>
  <si>
    <t>上坝村</t>
  </si>
  <si>
    <t>陈孝平</t>
  </si>
  <si>
    <t>王年友</t>
  </si>
  <si>
    <t>贺恒礼</t>
  </si>
  <si>
    <t>马立新</t>
  </si>
  <si>
    <t>陈位曹</t>
  </si>
  <si>
    <t>刁如兰</t>
  </si>
  <si>
    <t>吴世斌</t>
  </si>
  <si>
    <t>吴世山</t>
  </si>
  <si>
    <t>陈孝保</t>
  </si>
  <si>
    <t>陈志祥</t>
  </si>
  <si>
    <t>童天保</t>
  </si>
  <si>
    <t>吴世好</t>
  </si>
  <si>
    <t>王发明</t>
  </si>
  <si>
    <t>朱立兰</t>
  </si>
  <si>
    <t>吴世松</t>
  </si>
  <si>
    <t>丁祖富</t>
  </si>
  <si>
    <t>汤长珍</t>
  </si>
  <si>
    <t>李根红</t>
  </si>
  <si>
    <t>童亮</t>
  </si>
  <si>
    <t>吴从先</t>
  </si>
  <si>
    <t>陈孝千</t>
  </si>
  <si>
    <t>蔡远发</t>
  </si>
  <si>
    <t>陈孝刚</t>
  </si>
  <si>
    <t>赵云好</t>
  </si>
  <si>
    <t>陶大国</t>
  </si>
  <si>
    <t>王翠芳</t>
  </si>
  <si>
    <t>陈先春</t>
  </si>
  <si>
    <t>朱业秀</t>
  </si>
  <si>
    <t>陈卫</t>
  </si>
  <si>
    <t>吴世杰</t>
  </si>
  <si>
    <t>陶长根</t>
  </si>
  <si>
    <t>蔡德胜</t>
  </si>
  <si>
    <t>汪开姐</t>
  </si>
  <si>
    <t>侯为寿</t>
  </si>
  <si>
    <t>胡恒华</t>
  </si>
  <si>
    <t>卞业福</t>
  </si>
  <si>
    <t>陶承民</t>
  </si>
  <si>
    <t>陶承荣</t>
  </si>
  <si>
    <t>陶伯春</t>
  </si>
  <si>
    <t>朱业凤</t>
  </si>
  <si>
    <t>汪士哨</t>
  </si>
  <si>
    <t>王守玉</t>
  </si>
  <si>
    <t>施国勇</t>
  </si>
  <si>
    <t>蒋大庆</t>
  </si>
  <si>
    <t>任家余</t>
  </si>
  <si>
    <t>许少华</t>
  </si>
  <si>
    <t>施国祥</t>
  </si>
  <si>
    <t>张翠英</t>
  </si>
  <si>
    <t>王义</t>
  </si>
  <si>
    <t>姜万库</t>
  </si>
  <si>
    <t>汪立新</t>
  </si>
  <si>
    <t>许卫东</t>
  </si>
  <si>
    <t>汪为东</t>
  </si>
  <si>
    <t>许万和</t>
  </si>
  <si>
    <t>王晓龙</t>
  </si>
  <si>
    <t>许万胜</t>
  </si>
  <si>
    <t>许万满</t>
  </si>
  <si>
    <t>许青松</t>
  </si>
  <si>
    <t>殷世琴</t>
  </si>
  <si>
    <t>邵翠平</t>
  </si>
  <si>
    <t>王晓忠</t>
  </si>
  <si>
    <t>倪合贵</t>
  </si>
  <si>
    <t>郭志祥</t>
  </si>
  <si>
    <t>许俊</t>
  </si>
  <si>
    <t>吕礼祥</t>
  </si>
  <si>
    <t>任俊荣</t>
  </si>
  <si>
    <t>倪合香</t>
  </si>
  <si>
    <t>蒋双九</t>
  </si>
  <si>
    <t>汪海</t>
  </si>
  <si>
    <t>胡沂曼</t>
  </si>
  <si>
    <t>童朝昌</t>
  </si>
  <si>
    <t>陈照玉</t>
  </si>
  <si>
    <t>胡万友</t>
  </si>
  <si>
    <t>黄维国</t>
  </si>
  <si>
    <t>刘正高</t>
  </si>
  <si>
    <t>胡万贵</t>
  </si>
  <si>
    <t>刘正祥</t>
  </si>
  <si>
    <t>金良根</t>
  </si>
  <si>
    <t>刘正义</t>
  </si>
  <si>
    <t>陈从木</t>
  </si>
  <si>
    <t>阮德银</t>
  </si>
  <si>
    <t>张家保</t>
  </si>
  <si>
    <t>陶光明</t>
  </si>
  <si>
    <t>朱立祥</t>
  </si>
  <si>
    <t>朱立柱</t>
  </si>
  <si>
    <t>汪廷保</t>
  </si>
  <si>
    <t>汪涛</t>
  </si>
  <si>
    <t>张家祥</t>
  </si>
  <si>
    <t>焦瑞来</t>
  </si>
  <si>
    <t>李岗</t>
  </si>
  <si>
    <t>徐发明</t>
  </si>
  <si>
    <t>陈荣</t>
  </si>
  <si>
    <t>徐观道</t>
  </si>
  <si>
    <t>徐继宏</t>
  </si>
  <si>
    <t>秦秀英</t>
  </si>
  <si>
    <t>陈从保</t>
  </si>
  <si>
    <t>何加风</t>
  </si>
  <si>
    <t>朱业霞</t>
  </si>
  <si>
    <t>竺朝林</t>
  </si>
  <si>
    <t>竺朝荣</t>
  </si>
  <si>
    <t>竺朝民</t>
  </si>
  <si>
    <t>任俊芳</t>
  </si>
  <si>
    <t>张有宝</t>
  </si>
  <si>
    <t>徐永贵</t>
  </si>
  <si>
    <t>徐拥军</t>
  </si>
  <si>
    <t>汤长春</t>
  </si>
  <si>
    <t>汤长银</t>
  </si>
  <si>
    <t>陈从勇</t>
  </si>
  <si>
    <t>刘吉安</t>
  </si>
  <si>
    <t>马胜宏</t>
  </si>
  <si>
    <t>焦永春</t>
  </si>
  <si>
    <t>陶光勇</t>
  </si>
  <si>
    <t>汪为秀</t>
  </si>
  <si>
    <t>陶光军</t>
  </si>
  <si>
    <t>朱业宏</t>
  </si>
  <si>
    <t>叶声兰</t>
  </si>
  <si>
    <t>汤长余</t>
  </si>
  <si>
    <t>汤长海</t>
  </si>
  <si>
    <t>徐兴朋</t>
  </si>
  <si>
    <t>何成根</t>
  </si>
  <si>
    <t>蒋大金</t>
  </si>
  <si>
    <t>汤长友</t>
  </si>
  <si>
    <t>李方国</t>
  </si>
  <si>
    <t>徐观云</t>
  </si>
  <si>
    <t>李方仁</t>
  </si>
  <si>
    <t>韩秀珍</t>
  </si>
  <si>
    <t>蒋翠英</t>
  </si>
  <si>
    <t>汤长兰</t>
  </si>
  <si>
    <t>周福桂</t>
  </si>
  <si>
    <t>倪公华</t>
  </si>
  <si>
    <t>程少会</t>
  </si>
  <si>
    <t>汤长玉</t>
  </si>
  <si>
    <t>袁乃桂</t>
  </si>
  <si>
    <t>叶必江</t>
  </si>
  <si>
    <t>陈孝万</t>
  </si>
  <si>
    <t>陈孝兵</t>
  </si>
  <si>
    <t>王三</t>
  </si>
  <si>
    <t>朱晓华</t>
  </si>
  <si>
    <t>陈从兵</t>
  </si>
  <si>
    <t>赵加朋</t>
  </si>
  <si>
    <t>石洪礼</t>
  </si>
  <si>
    <t>靖安村</t>
  </si>
  <si>
    <t>叶志来</t>
  </si>
  <si>
    <t>张成付</t>
  </si>
  <si>
    <t>王凯</t>
  </si>
  <si>
    <t>周吉付</t>
  </si>
  <si>
    <t>苏安武</t>
  </si>
  <si>
    <t>许有勤</t>
  </si>
  <si>
    <t>朱德玉</t>
  </si>
  <si>
    <t>王明喜</t>
  </si>
  <si>
    <t>殷在红</t>
  </si>
  <si>
    <t>王呈林</t>
  </si>
  <si>
    <t>王祥信</t>
  </si>
  <si>
    <t>夏新林</t>
  </si>
  <si>
    <t>孙守红</t>
  </si>
  <si>
    <t>上首村</t>
  </si>
  <si>
    <t>陈勇</t>
  </si>
  <si>
    <t>刘贤武</t>
  </si>
  <si>
    <t>刘贤军</t>
  </si>
  <si>
    <t>刘彦玉</t>
  </si>
  <si>
    <t>联盟</t>
  </si>
  <si>
    <t>范荣胜</t>
  </si>
  <si>
    <t>周家宝</t>
  </si>
  <si>
    <t>沈学胜</t>
  </si>
  <si>
    <t>凌德贵</t>
  </si>
  <si>
    <t>王之六</t>
  </si>
  <si>
    <t>王秀云</t>
  </si>
  <si>
    <t>吴明华</t>
  </si>
  <si>
    <t>王道清</t>
  </si>
  <si>
    <t>李恒</t>
  </si>
  <si>
    <t>陈建华</t>
  </si>
  <si>
    <t>南京年达环保科技有限公司</t>
  </si>
  <si>
    <t>大棚村</t>
  </si>
  <si>
    <t>法人陶圣年</t>
  </si>
  <si>
    <t>南京市栖霞区云玲蔬菜土地专业合作社</t>
  </si>
  <si>
    <t>法人王来玲</t>
  </si>
  <si>
    <t>谢远银</t>
  </si>
  <si>
    <t>刘大平</t>
  </si>
  <si>
    <t>丁长平</t>
  </si>
  <si>
    <t>郁伟强</t>
  </si>
  <si>
    <t>陈世宏</t>
  </si>
  <si>
    <t>孙庄</t>
  </si>
  <si>
    <t>孙建</t>
  </si>
  <si>
    <t>南京经东产业</t>
  </si>
  <si>
    <t>2023年秋冬季秸秆机械化还田作业补助明细表</t>
    <phoneticPr fontId="30" type="noConversion"/>
  </si>
</sst>
</file>

<file path=xl/styles.xml><?xml version="1.0" encoding="utf-8"?>
<styleSheet xmlns="http://schemas.openxmlformats.org/spreadsheetml/2006/main">
  <numFmts count="1">
    <numFmt numFmtId="178" formatCode="0.00_ "/>
  </numFmts>
  <fonts count="34">
    <font>
      <sz val="11"/>
      <color theme="1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sz val="18"/>
      <name val="方正小标宋_GBK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b/>
      <sz val="11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  <scheme val="minor"/>
    </font>
    <font>
      <sz val="11"/>
      <color rgb="FF000000"/>
      <name val="宋体"/>
      <charset val="134"/>
    </font>
    <font>
      <b/>
      <sz val="10"/>
      <name val="宋体"/>
      <charset val="134"/>
    </font>
    <font>
      <sz val="12"/>
      <color rgb="FF000000"/>
      <name val="方正黑体_GBK"/>
      <charset val="134"/>
    </font>
    <font>
      <sz val="12"/>
      <color rgb="FF000000"/>
      <name val="宋体"/>
      <family val="3"/>
      <charset val="134"/>
    </font>
    <font>
      <sz val="12"/>
      <color theme="1"/>
      <name val="宋体"/>
      <family val="3"/>
      <charset val="134"/>
    </font>
    <font>
      <sz val="10.5"/>
      <color theme="1"/>
      <name val="宋体"/>
      <family val="3"/>
      <charset val="134"/>
    </font>
    <font>
      <sz val="12"/>
      <color rgb="FF000000"/>
      <name val="宋体"/>
      <family val="3"/>
      <charset val="134"/>
      <scheme val="minor"/>
    </font>
    <font>
      <sz val="12"/>
      <color rgb="FF000000"/>
      <name val="方正仿宋_GBK"/>
      <family val="4"/>
      <charset val="134"/>
    </font>
    <font>
      <sz val="10"/>
      <name val="宋体"/>
      <family val="3"/>
      <charset val="134"/>
      <scheme val="minor"/>
    </font>
    <font>
      <sz val="11"/>
      <color rgb="FF000000"/>
      <name val="方正仿宋简体"/>
      <charset val="134"/>
    </font>
    <font>
      <sz val="12"/>
      <color rgb="FF000000"/>
      <name val="宋体"/>
      <family val="3"/>
      <charset val="134"/>
      <scheme val="major"/>
    </font>
    <font>
      <sz val="10"/>
      <name val="Arial"/>
      <family val="2"/>
    </font>
    <font>
      <sz val="12"/>
      <name val="宋体"/>
      <family val="3"/>
      <charset val="134"/>
    </font>
    <font>
      <sz val="11"/>
      <color theme="1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9"/>
      <color rgb="FF000000"/>
      <name val="宋体"/>
      <family val="3"/>
      <charset val="134"/>
    </font>
    <font>
      <sz val="11"/>
      <name val="方正仿宋简体"/>
      <charset val="134"/>
    </font>
    <font>
      <sz val="9"/>
      <color theme="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0"/>
      <name val="Arial"/>
      <family val="2"/>
    </font>
    <font>
      <sz val="11"/>
      <color theme="1"/>
      <name val="宋体"/>
      <family val="3"/>
      <charset val="134"/>
      <scheme val="minor"/>
    </font>
    <font>
      <sz val="18"/>
      <name val="方正小标宋_GBK"/>
      <family val="4"/>
      <charset val="134"/>
    </font>
  </fonts>
  <fills count="17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>
      <alignment vertical="center"/>
    </xf>
    <xf numFmtId="0" fontId="22" fillId="0" borderId="0"/>
    <xf numFmtId="0" fontId="23" fillId="0" borderId="0"/>
    <xf numFmtId="0" fontId="31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</cellStyleXfs>
  <cellXfs count="126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2" fillId="4" borderId="0" xfId="0" applyFont="1" applyFill="1" applyBorder="1" applyAlignment="1">
      <alignment horizontal="center" vertical="center"/>
    </xf>
    <xf numFmtId="0" fontId="2" fillId="5" borderId="0" xfId="0" applyFont="1" applyFill="1" applyBorder="1" applyAlignment="1">
      <alignment horizontal="center" vertical="center"/>
    </xf>
    <xf numFmtId="0" fontId="2" fillId="6" borderId="0" xfId="0" applyFont="1" applyFill="1" applyBorder="1" applyAlignment="1">
      <alignment horizontal="center" vertical="center"/>
    </xf>
    <xf numFmtId="0" fontId="2" fillId="7" borderId="0" xfId="0" applyFont="1" applyFill="1" applyBorder="1" applyAlignment="1">
      <alignment horizontal="center" vertical="center"/>
    </xf>
    <xf numFmtId="0" fontId="2" fillId="8" borderId="0" xfId="0" applyFont="1" applyFill="1" applyBorder="1" applyAlignment="1">
      <alignment horizontal="center" vertical="center"/>
    </xf>
    <xf numFmtId="0" fontId="2" fillId="9" borderId="0" xfId="0" applyFont="1" applyFill="1" applyBorder="1" applyAlignment="1">
      <alignment horizontal="center" vertical="center"/>
    </xf>
    <xf numFmtId="0" fontId="2" fillId="10" borderId="0" xfId="0" applyFont="1" applyFill="1" applyBorder="1" applyAlignment="1">
      <alignment horizontal="center" vertical="center"/>
    </xf>
    <xf numFmtId="0" fontId="2" fillId="11" borderId="0" xfId="0" applyFont="1" applyFill="1" applyBorder="1" applyAlignment="1">
      <alignment horizontal="center" vertical="center"/>
    </xf>
    <xf numFmtId="0" fontId="2" fillId="12" borderId="0" xfId="0" applyFont="1" applyFill="1" applyBorder="1" applyAlignment="1">
      <alignment horizontal="center" vertical="center"/>
    </xf>
    <xf numFmtId="0" fontId="2" fillId="13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shrinkToFit="1"/>
    </xf>
    <xf numFmtId="0" fontId="5" fillId="14" borderId="2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178" fontId="5" fillId="0" borderId="2" xfId="0" applyNumberFormat="1" applyFont="1" applyBorder="1" applyAlignment="1">
      <alignment horizontal="right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shrinkToFit="1"/>
    </xf>
    <xf numFmtId="49" fontId="5" fillId="15" borderId="2" xfId="0" applyNumberFormat="1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shrinkToFit="1"/>
    </xf>
    <xf numFmtId="0" fontId="1" fillId="3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0" fillId="3" borderId="2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1" fillId="4" borderId="2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178" fontId="5" fillId="0" borderId="2" xfId="0" applyNumberFormat="1" applyFont="1" applyFill="1" applyBorder="1" applyAlignment="1">
      <alignment horizontal="right" vertical="center" shrinkToFit="1"/>
    </xf>
    <xf numFmtId="0" fontId="12" fillId="0" borderId="2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  <xf numFmtId="0" fontId="13" fillId="5" borderId="2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14" fillId="5" borderId="2" xfId="0" applyFont="1" applyFill="1" applyBorder="1" applyAlignment="1">
      <alignment horizontal="center" vertical="center" wrapText="1"/>
    </xf>
    <xf numFmtId="0" fontId="15" fillId="5" borderId="2" xfId="0" applyFont="1" applyFill="1" applyBorder="1" applyAlignment="1">
      <alignment horizontal="center" vertical="center"/>
    </xf>
    <xf numFmtId="0" fontId="16" fillId="5" borderId="0" xfId="0" applyFont="1" applyFill="1" applyAlignment="1">
      <alignment horizontal="center" vertical="center"/>
    </xf>
    <xf numFmtId="0" fontId="17" fillId="5" borderId="2" xfId="0" applyFont="1" applyFill="1" applyBorder="1" applyAlignment="1">
      <alignment horizontal="center" vertical="center" wrapText="1"/>
    </xf>
    <xf numFmtId="0" fontId="18" fillId="5" borderId="2" xfId="0" applyFont="1" applyFill="1" applyBorder="1" applyAlignment="1">
      <alignment horizontal="center" vertical="top" wrapText="1"/>
    </xf>
    <xf numFmtId="0" fontId="14" fillId="5" borderId="2" xfId="0" applyFont="1" applyFill="1" applyBorder="1" applyAlignment="1">
      <alignment horizontal="center" vertical="top" wrapText="1"/>
    </xf>
    <xf numFmtId="0" fontId="1" fillId="6" borderId="2" xfId="0" applyFont="1" applyFill="1" applyBorder="1" applyAlignment="1">
      <alignment horizontal="center" vertical="center"/>
    </xf>
    <xf numFmtId="49" fontId="5" fillId="6" borderId="2" xfId="0" applyNumberFormat="1" applyFont="1" applyFill="1" applyBorder="1" applyAlignment="1">
      <alignment horizontal="center" vertical="center"/>
    </xf>
    <xf numFmtId="0" fontId="19" fillId="6" borderId="2" xfId="0" applyFont="1" applyFill="1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20" fillId="7" borderId="2" xfId="0" applyFont="1" applyFill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 wrapText="1"/>
    </xf>
    <xf numFmtId="0" fontId="14" fillId="7" borderId="2" xfId="0" applyFont="1" applyFill="1" applyBorder="1" applyAlignment="1">
      <alignment horizontal="center" vertical="center" wrapText="1"/>
    </xf>
    <xf numFmtId="0" fontId="1" fillId="8" borderId="2" xfId="0" applyFont="1" applyFill="1" applyBorder="1" applyAlignment="1">
      <alignment horizontal="center" vertical="center"/>
    </xf>
    <xf numFmtId="0" fontId="11" fillId="8" borderId="2" xfId="0" applyFont="1" applyFill="1" applyBorder="1" applyAlignment="1">
      <alignment horizontal="center" vertical="center" wrapText="1"/>
    </xf>
    <xf numFmtId="0" fontId="11" fillId="8" borderId="2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0" fontId="21" fillId="5" borderId="2" xfId="0" applyFont="1" applyFill="1" applyBorder="1" applyAlignment="1">
      <alignment horizontal="center" vertical="top" wrapText="1"/>
    </xf>
    <xf numFmtId="0" fontId="2" fillId="6" borderId="2" xfId="0" applyFont="1" applyFill="1" applyBorder="1" applyAlignment="1">
      <alignment horizontal="center" vertical="center"/>
    </xf>
    <xf numFmtId="0" fontId="1" fillId="8" borderId="2" xfId="0" applyFont="1" applyFill="1" applyBorder="1" applyAlignment="1">
      <alignment horizontal="center" vertical="center" wrapText="1"/>
    </xf>
    <xf numFmtId="0" fontId="1" fillId="9" borderId="2" xfId="0" applyFont="1" applyFill="1" applyBorder="1" applyAlignment="1">
      <alignment horizontal="center" vertical="center"/>
    </xf>
    <xf numFmtId="0" fontId="1" fillId="9" borderId="2" xfId="0" applyFont="1" applyFill="1" applyBorder="1" applyAlignment="1">
      <alignment horizontal="center" vertical="center" wrapText="1"/>
    </xf>
    <xf numFmtId="49" fontId="1" fillId="9" borderId="2" xfId="0" applyNumberFormat="1" applyFont="1" applyFill="1" applyBorder="1" applyAlignment="1">
      <alignment horizontal="center" vertical="center"/>
    </xf>
    <xf numFmtId="0" fontId="25" fillId="9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vertical="center"/>
    </xf>
    <xf numFmtId="0" fontId="1" fillId="10" borderId="2" xfId="0" applyFont="1" applyFill="1" applyBorder="1" applyAlignment="1">
      <alignment horizontal="center" vertical="center"/>
    </xf>
    <xf numFmtId="0" fontId="19" fillId="10" borderId="2" xfId="0" applyFont="1" applyFill="1" applyBorder="1" applyAlignment="1">
      <alignment horizontal="center" vertical="center"/>
    </xf>
    <xf numFmtId="0" fontId="5" fillId="10" borderId="2" xfId="0" applyFont="1" applyFill="1" applyBorder="1" applyAlignment="1">
      <alignment horizontal="center" vertical="center"/>
    </xf>
    <xf numFmtId="0" fontId="1" fillId="10" borderId="2" xfId="0" applyFont="1" applyFill="1" applyBorder="1" applyAlignment="1">
      <alignment horizontal="center" vertical="center" wrapText="1"/>
    </xf>
    <xf numFmtId="0" fontId="19" fillId="10" borderId="2" xfId="0" applyFont="1" applyFill="1" applyBorder="1" applyAlignment="1">
      <alignment horizontal="center" vertical="center" wrapText="1"/>
    </xf>
    <xf numFmtId="0" fontId="19" fillId="10" borderId="2" xfId="1" applyFont="1" applyFill="1" applyBorder="1" applyAlignment="1">
      <alignment horizontal="center" vertical="center"/>
    </xf>
    <xf numFmtId="49" fontId="5" fillId="10" borderId="2" xfId="0" applyNumberFormat="1" applyFont="1" applyFill="1" applyBorder="1" applyAlignment="1">
      <alignment horizontal="center" vertical="center"/>
    </xf>
    <xf numFmtId="49" fontId="19" fillId="10" borderId="2" xfId="0" applyNumberFormat="1" applyFont="1" applyFill="1" applyBorder="1" applyAlignment="1">
      <alignment horizontal="center" vertical="center"/>
    </xf>
    <xf numFmtId="0" fontId="26" fillId="10" borderId="2" xfId="0" applyFont="1" applyFill="1" applyBorder="1" applyAlignment="1">
      <alignment horizontal="center" vertical="center" wrapText="1"/>
    </xf>
    <xf numFmtId="49" fontId="19" fillId="10" borderId="2" xfId="1" applyNumberFormat="1" applyFont="1" applyFill="1" applyBorder="1" applyAlignment="1">
      <alignment horizontal="center" vertical="center"/>
    </xf>
    <xf numFmtId="49" fontId="5" fillId="10" borderId="5" xfId="1" applyNumberFormat="1" applyFont="1" applyFill="1" applyBorder="1" applyAlignment="1">
      <alignment horizontal="center" vertical="center"/>
    </xf>
    <xf numFmtId="0" fontId="1" fillId="11" borderId="2" xfId="0" applyFont="1" applyFill="1" applyBorder="1" applyAlignment="1">
      <alignment horizontal="center" vertical="center"/>
    </xf>
    <xf numFmtId="0" fontId="1" fillId="11" borderId="2" xfId="3" applyFont="1" applyFill="1" applyBorder="1" applyAlignment="1">
      <alignment horizontal="center" vertical="center" wrapText="1"/>
    </xf>
    <xf numFmtId="0" fontId="1" fillId="11" borderId="2" xfId="7" applyFont="1" applyFill="1" applyBorder="1" applyAlignment="1">
      <alignment horizontal="center" vertical="center" wrapText="1"/>
    </xf>
    <xf numFmtId="0" fontId="10" fillId="11" borderId="2" xfId="0" applyFont="1" applyFill="1" applyBorder="1" applyAlignment="1">
      <alignment horizontal="center" vertical="center" wrapText="1"/>
    </xf>
    <xf numFmtId="0" fontId="27" fillId="11" borderId="2" xfId="3" applyFont="1" applyFill="1" applyBorder="1" applyAlignment="1">
      <alignment horizontal="center" vertical="center"/>
    </xf>
    <xf numFmtId="0" fontId="27" fillId="11" borderId="2" xfId="4" applyFont="1" applyFill="1" applyBorder="1" applyAlignment="1">
      <alignment horizontal="center" vertical="center"/>
    </xf>
    <xf numFmtId="0" fontId="1" fillId="12" borderId="2" xfId="0" applyFont="1" applyFill="1" applyBorder="1" applyAlignment="1">
      <alignment horizontal="center" vertical="center"/>
    </xf>
    <xf numFmtId="0" fontId="24" fillId="12" borderId="2" xfId="0" applyFont="1" applyFill="1" applyBorder="1" applyAlignment="1">
      <alignment horizontal="center" vertical="center" wrapText="1"/>
    </xf>
    <xf numFmtId="0" fontId="1" fillId="12" borderId="2" xfId="0" applyFont="1" applyFill="1" applyBorder="1" applyAlignment="1">
      <alignment horizontal="center" vertical="center" wrapText="1"/>
    </xf>
    <xf numFmtId="0" fontId="24" fillId="12" borderId="2" xfId="0" applyFont="1" applyFill="1" applyBorder="1" applyAlignment="1">
      <alignment horizontal="center" vertical="center"/>
    </xf>
    <xf numFmtId="0" fontId="1" fillId="11" borderId="2" xfId="0" applyFont="1" applyFill="1" applyBorder="1" applyAlignment="1">
      <alignment horizontal="center" vertical="center" wrapText="1"/>
    </xf>
    <xf numFmtId="0" fontId="29" fillId="12" borderId="2" xfId="0" applyFont="1" applyFill="1" applyBorder="1" applyAlignment="1">
      <alignment horizontal="center" vertical="center"/>
    </xf>
    <xf numFmtId="0" fontId="1" fillId="16" borderId="2" xfId="0" applyFont="1" applyFill="1" applyBorder="1" applyAlignment="1">
      <alignment horizontal="center" vertical="center"/>
    </xf>
    <xf numFmtId="0" fontId="0" fillId="16" borderId="2" xfId="0" applyFont="1" applyFill="1" applyBorder="1" applyAlignment="1">
      <alignment horizontal="center" vertical="center"/>
    </xf>
    <xf numFmtId="0" fontId="11" fillId="16" borderId="2" xfId="0" applyFont="1" applyFill="1" applyBorder="1" applyAlignment="1">
      <alignment horizontal="center" vertical="center" wrapText="1"/>
    </xf>
    <xf numFmtId="0" fontId="30" fillId="16" borderId="2" xfId="0" applyFont="1" applyFill="1" applyBorder="1" applyAlignment="1">
      <alignment horizontal="center" vertical="center"/>
    </xf>
    <xf numFmtId="0" fontId="1" fillId="16" borderId="2" xfId="0" applyFont="1" applyFill="1" applyBorder="1" applyAlignment="1">
      <alignment horizontal="center" vertical="center" wrapText="1"/>
    </xf>
    <xf numFmtId="0" fontId="0" fillId="16" borderId="6" xfId="0" applyFont="1" applyFill="1" applyBorder="1" applyAlignment="1">
      <alignment horizontal="center" vertical="center"/>
    </xf>
    <xf numFmtId="0" fontId="1" fillId="13" borderId="2" xfId="0" applyFont="1" applyFill="1" applyBorder="1" applyAlignment="1">
      <alignment horizontal="center" vertical="center"/>
    </xf>
    <xf numFmtId="0" fontId="24" fillId="13" borderId="2" xfId="0" applyFont="1" applyFill="1" applyBorder="1" applyAlignment="1">
      <alignment horizontal="center" vertical="center"/>
    </xf>
    <xf numFmtId="0" fontId="24" fillId="13" borderId="2" xfId="0" applyFont="1" applyFill="1" applyBorder="1" applyAlignment="1">
      <alignment horizontal="center" vertical="center" wrapText="1"/>
    </xf>
    <xf numFmtId="0" fontId="1" fillId="13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29" fillId="0" borderId="8" xfId="0" applyFont="1" applyFill="1" applyBorder="1" applyAlignment="1">
      <alignment horizontal="center" vertical="center"/>
    </xf>
    <xf numFmtId="0" fontId="28" fillId="12" borderId="2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23" fillId="0" borderId="7" xfId="0" applyFont="1" applyFill="1" applyBorder="1" applyAlignment="1">
      <alignment horizontal="center" vertical="center"/>
    </xf>
    <xf numFmtId="0" fontId="23" fillId="0" borderId="4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33" fillId="0" borderId="0" xfId="0" applyFont="1" applyBorder="1" applyAlignment="1">
      <alignment horizontal="center" vertical="center"/>
    </xf>
  </cellXfs>
  <cellStyles count="8">
    <cellStyle name="常规" xfId="0" builtinId="0"/>
    <cellStyle name="常规 2" xfId="1"/>
    <cellStyle name="常规 2 2" xfId="2"/>
    <cellStyle name="常规 3" xfId="3"/>
    <cellStyle name="常规 4" xfId="4"/>
    <cellStyle name="常规 5" xfId="5"/>
    <cellStyle name="常规 6" xfId="6"/>
    <cellStyle name="常规 7" xfId="7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01"/>
  <sheetViews>
    <sheetView tabSelected="1" zoomScale="85" zoomScaleNormal="85" workbookViewId="0">
      <pane xSplit="3" ySplit="4" topLeftCell="D5" activePane="bottomRight" state="frozen"/>
      <selection pane="topRight"/>
      <selection pane="bottomLeft"/>
      <selection pane="bottomRight" activeCell="M10" sqref="M10"/>
    </sheetView>
  </sheetViews>
  <sheetFormatPr defaultColWidth="9" defaultRowHeight="18.75" customHeight="1"/>
  <cols>
    <col min="1" max="1" width="5.875" style="14" customWidth="1"/>
    <col min="2" max="2" width="8.25" style="14" customWidth="1"/>
    <col min="3" max="3" width="8.125" style="14" customWidth="1"/>
    <col min="4" max="4" width="10.125" style="14" customWidth="1"/>
    <col min="5" max="5" width="7" style="14" customWidth="1"/>
    <col min="6" max="6" width="6" style="14" customWidth="1"/>
    <col min="7" max="7" width="11.875" style="14" customWidth="1"/>
    <col min="8" max="8" width="9.125" style="14" customWidth="1"/>
    <col min="9" max="9" width="9.375" style="14" customWidth="1"/>
    <col min="10" max="10" width="7.625" style="14" customWidth="1"/>
    <col min="11" max="16384" width="9" style="14"/>
  </cols>
  <sheetData>
    <row r="1" spans="1:10" ht="18.75" customHeight="1">
      <c r="A1" s="125" t="s">
        <v>386</v>
      </c>
      <c r="B1" s="116"/>
      <c r="C1" s="116"/>
      <c r="D1" s="116"/>
      <c r="E1" s="116"/>
      <c r="F1" s="116"/>
      <c r="G1" s="116"/>
      <c r="H1" s="116"/>
      <c r="I1" s="116"/>
      <c r="J1" s="116"/>
    </row>
    <row r="2" spans="1:10" s="1" customFormat="1" ht="18.75" customHeight="1">
      <c r="A2" s="15" t="s">
        <v>0</v>
      </c>
      <c r="B2" s="117" t="s">
        <v>1</v>
      </c>
      <c r="C2" s="117"/>
      <c r="D2" s="117"/>
      <c r="E2" s="15"/>
      <c r="F2" s="15"/>
      <c r="G2" s="15"/>
      <c r="H2" s="15"/>
      <c r="I2" s="15"/>
      <c r="J2" s="15"/>
    </row>
    <row r="3" spans="1:10" ht="18.75" customHeight="1">
      <c r="A3" s="123" t="s">
        <v>2</v>
      </c>
      <c r="B3" s="118" t="s">
        <v>3</v>
      </c>
      <c r="C3" s="118" t="s">
        <v>4</v>
      </c>
      <c r="D3" s="118" t="s">
        <v>5</v>
      </c>
      <c r="E3" s="118"/>
      <c r="F3" s="118"/>
      <c r="G3" s="17"/>
      <c r="H3" s="118" t="s">
        <v>6</v>
      </c>
      <c r="I3" s="118" t="s">
        <v>7</v>
      </c>
      <c r="J3" s="118" t="s">
        <v>8</v>
      </c>
    </row>
    <row r="4" spans="1:10" ht="18.75" customHeight="1">
      <c r="A4" s="123"/>
      <c r="B4" s="118"/>
      <c r="C4" s="118"/>
      <c r="D4" s="17" t="s">
        <v>9</v>
      </c>
      <c r="E4" s="17" t="s">
        <v>10</v>
      </c>
      <c r="F4" s="17" t="s">
        <v>11</v>
      </c>
      <c r="G4" s="17" t="s">
        <v>12</v>
      </c>
      <c r="H4" s="118"/>
      <c r="I4" s="118"/>
      <c r="J4" s="118"/>
    </row>
    <row r="5" spans="1:10" s="2" customFormat="1" ht="18.75" customHeight="1">
      <c r="A5" s="18">
        <v>1</v>
      </c>
      <c r="B5" s="19" t="s">
        <v>13</v>
      </c>
      <c r="C5" s="18" t="s">
        <v>14</v>
      </c>
      <c r="D5" s="19">
        <v>39.799999999999997</v>
      </c>
      <c r="E5" s="18"/>
      <c r="F5" s="18"/>
      <c r="G5" s="18">
        <f t="shared" ref="G5:G43" si="0">F5+E5+D5</f>
        <v>39.799999999999997</v>
      </c>
      <c r="H5" s="18">
        <v>25</v>
      </c>
      <c r="I5" s="18">
        <f t="shared" ref="I5:I43" si="1">G5*H5</f>
        <v>994.99999999999989</v>
      </c>
      <c r="J5" s="18"/>
    </row>
    <row r="6" spans="1:10" s="2" customFormat="1" ht="18.75" customHeight="1">
      <c r="A6" s="18">
        <v>2</v>
      </c>
      <c r="B6" s="19" t="s">
        <v>15</v>
      </c>
      <c r="C6" s="18" t="s">
        <v>16</v>
      </c>
      <c r="D6" s="19">
        <v>6</v>
      </c>
      <c r="E6" s="18"/>
      <c r="F6" s="18"/>
      <c r="G6" s="18">
        <f t="shared" si="0"/>
        <v>6</v>
      </c>
      <c r="H6" s="18">
        <v>25</v>
      </c>
      <c r="I6" s="18">
        <f t="shared" si="1"/>
        <v>150</v>
      </c>
      <c r="J6" s="18"/>
    </row>
    <row r="7" spans="1:10" s="2" customFormat="1" ht="18.75" customHeight="1">
      <c r="A7" s="18">
        <v>3</v>
      </c>
      <c r="B7" s="19" t="s">
        <v>17</v>
      </c>
      <c r="C7" s="18" t="s">
        <v>16</v>
      </c>
      <c r="D7" s="19">
        <v>5</v>
      </c>
      <c r="E7" s="18"/>
      <c r="F7" s="18"/>
      <c r="G7" s="18">
        <f t="shared" si="0"/>
        <v>5</v>
      </c>
      <c r="H7" s="18">
        <v>25</v>
      </c>
      <c r="I7" s="18">
        <f t="shared" si="1"/>
        <v>125</v>
      </c>
      <c r="J7" s="18"/>
    </row>
    <row r="8" spans="1:10" s="2" customFormat="1" ht="18.75" customHeight="1">
      <c r="A8" s="18">
        <v>4</v>
      </c>
      <c r="B8" s="19" t="s">
        <v>18</v>
      </c>
      <c r="C8" s="18" t="s">
        <v>16</v>
      </c>
      <c r="D8" s="19">
        <v>2</v>
      </c>
      <c r="E8" s="18"/>
      <c r="F8" s="18"/>
      <c r="G8" s="18">
        <f t="shared" si="0"/>
        <v>2</v>
      </c>
      <c r="H8" s="18">
        <v>25</v>
      </c>
      <c r="I8" s="18">
        <f t="shared" si="1"/>
        <v>50</v>
      </c>
      <c r="J8" s="18"/>
    </row>
    <row r="9" spans="1:10" s="2" customFormat="1" ht="18.75" customHeight="1">
      <c r="A9" s="18">
        <v>5</v>
      </c>
      <c r="B9" s="19" t="s">
        <v>19</v>
      </c>
      <c r="C9" s="18" t="s">
        <v>16</v>
      </c>
      <c r="D9" s="19">
        <v>2</v>
      </c>
      <c r="E9" s="18"/>
      <c r="F9" s="18"/>
      <c r="G9" s="18">
        <f t="shared" si="0"/>
        <v>2</v>
      </c>
      <c r="H9" s="18">
        <v>25</v>
      </c>
      <c r="I9" s="18">
        <f t="shared" si="1"/>
        <v>50</v>
      </c>
      <c r="J9" s="18"/>
    </row>
    <row r="10" spans="1:10" s="2" customFormat="1" ht="18.75" customHeight="1">
      <c r="A10" s="18">
        <v>6</v>
      </c>
      <c r="B10" s="19" t="s">
        <v>20</v>
      </c>
      <c r="C10" s="18" t="s">
        <v>16</v>
      </c>
      <c r="D10" s="19">
        <v>25</v>
      </c>
      <c r="E10" s="18"/>
      <c r="F10" s="18"/>
      <c r="G10" s="18">
        <f t="shared" si="0"/>
        <v>25</v>
      </c>
      <c r="H10" s="18">
        <v>25</v>
      </c>
      <c r="I10" s="18">
        <f t="shared" si="1"/>
        <v>625</v>
      </c>
      <c r="J10" s="18"/>
    </row>
    <row r="11" spans="1:10" s="2" customFormat="1" ht="18.75" customHeight="1">
      <c r="A11" s="18">
        <v>7</v>
      </c>
      <c r="B11" s="19" t="s">
        <v>21</v>
      </c>
      <c r="C11" s="18" t="s">
        <v>16</v>
      </c>
      <c r="D11" s="19">
        <v>25</v>
      </c>
      <c r="E11" s="18"/>
      <c r="F11" s="18"/>
      <c r="G11" s="18">
        <f t="shared" si="0"/>
        <v>25</v>
      </c>
      <c r="H11" s="18">
        <v>25</v>
      </c>
      <c r="I11" s="18">
        <f t="shared" si="1"/>
        <v>625</v>
      </c>
      <c r="J11" s="18"/>
    </row>
    <row r="12" spans="1:10" s="2" customFormat="1" ht="18.75" customHeight="1">
      <c r="A12" s="18">
        <v>8</v>
      </c>
      <c r="B12" s="19" t="s">
        <v>22</v>
      </c>
      <c r="C12" s="18" t="s">
        <v>16</v>
      </c>
      <c r="D12" s="19">
        <v>90</v>
      </c>
      <c r="E12" s="18"/>
      <c r="F12" s="18"/>
      <c r="G12" s="18">
        <f t="shared" si="0"/>
        <v>90</v>
      </c>
      <c r="H12" s="18">
        <v>25</v>
      </c>
      <c r="I12" s="18">
        <f t="shared" si="1"/>
        <v>2250</v>
      </c>
      <c r="J12" s="18"/>
    </row>
    <row r="13" spans="1:10" s="2" customFormat="1" ht="18.75" customHeight="1">
      <c r="A13" s="18">
        <v>9</v>
      </c>
      <c r="B13" s="19" t="s">
        <v>23</v>
      </c>
      <c r="C13" s="18" t="s">
        <v>24</v>
      </c>
      <c r="D13" s="19">
        <v>181</v>
      </c>
      <c r="E13" s="18"/>
      <c r="F13" s="18"/>
      <c r="G13" s="18">
        <f t="shared" si="0"/>
        <v>181</v>
      </c>
      <c r="H13" s="18">
        <v>25</v>
      </c>
      <c r="I13" s="18">
        <f t="shared" si="1"/>
        <v>4525</v>
      </c>
      <c r="J13" s="18"/>
    </row>
    <row r="14" spans="1:10" s="2" customFormat="1" ht="18.75" customHeight="1">
      <c r="A14" s="18">
        <v>10</v>
      </c>
      <c r="B14" s="19" t="s">
        <v>25</v>
      </c>
      <c r="C14" s="18" t="s">
        <v>14</v>
      </c>
      <c r="D14" s="19">
        <v>11</v>
      </c>
      <c r="E14" s="18"/>
      <c r="F14" s="18"/>
      <c r="G14" s="18">
        <f t="shared" si="0"/>
        <v>11</v>
      </c>
      <c r="H14" s="18">
        <v>25</v>
      </c>
      <c r="I14" s="18">
        <f t="shared" si="1"/>
        <v>275</v>
      </c>
      <c r="J14" s="18"/>
    </row>
    <row r="15" spans="1:10" s="2" customFormat="1" ht="18.75" customHeight="1">
      <c r="A15" s="18">
        <v>11</v>
      </c>
      <c r="B15" s="19" t="s">
        <v>26</v>
      </c>
      <c r="C15" s="18" t="s">
        <v>14</v>
      </c>
      <c r="D15" s="19">
        <v>4</v>
      </c>
      <c r="E15" s="18"/>
      <c r="F15" s="18"/>
      <c r="G15" s="18">
        <f t="shared" si="0"/>
        <v>4</v>
      </c>
      <c r="H15" s="18">
        <v>25</v>
      </c>
      <c r="I15" s="18">
        <f t="shared" si="1"/>
        <v>100</v>
      </c>
      <c r="J15" s="18"/>
    </row>
    <row r="16" spans="1:10" s="2" customFormat="1" ht="18.75" customHeight="1">
      <c r="A16" s="18">
        <v>12</v>
      </c>
      <c r="B16" s="19" t="s">
        <v>27</v>
      </c>
      <c r="C16" s="18" t="s">
        <v>28</v>
      </c>
      <c r="D16" s="19">
        <v>5.6</v>
      </c>
      <c r="E16" s="18"/>
      <c r="F16" s="18"/>
      <c r="G16" s="18">
        <f t="shared" si="0"/>
        <v>5.6</v>
      </c>
      <c r="H16" s="18">
        <v>25</v>
      </c>
      <c r="I16" s="18">
        <f t="shared" si="1"/>
        <v>140</v>
      </c>
      <c r="J16" s="18"/>
    </row>
    <row r="17" spans="1:10" s="2" customFormat="1" ht="18.75" customHeight="1">
      <c r="A17" s="18">
        <v>13</v>
      </c>
      <c r="B17" s="19" t="s">
        <v>29</v>
      </c>
      <c r="C17" s="18" t="s">
        <v>30</v>
      </c>
      <c r="D17" s="19">
        <v>989.7</v>
      </c>
      <c r="E17" s="18"/>
      <c r="F17" s="18"/>
      <c r="G17" s="18">
        <f t="shared" si="0"/>
        <v>989.7</v>
      </c>
      <c r="H17" s="18">
        <v>25</v>
      </c>
      <c r="I17" s="18">
        <f t="shared" si="1"/>
        <v>24742.5</v>
      </c>
      <c r="J17" s="18"/>
    </row>
    <row r="18" spans="1:10" s="2" customFormat="1" ht="18.75" customHeight="1">
      <c r="A18" s="18">
        <v>14</v>
      </c>
      <c r="B18" s="19" t="s">
        <v>31</v>
      </c>
      <c r="C18" s="18" t="s">
        <v>32</v>
      </c>
      <c r="D18" s="19">
        <v>230</v>
      </c>
      <c r="E18" s="18">
        <v>23.6</v>
      </c>
      <c r="F18" s="18"/>
      <c r="G18" s="18">
        <f t="shared" si="0"/>
        <v>253.6</v>
      </c>
      <c r="H18" s="18">
        <v>25</v>
      </c>
      <c r="I18" s="18">
        <f t="shared" si="1"/>
        <v>6340</v>
      </c>
      <c r="J18" s="18"/>
    </row>
    <row r="19" spans="1:10" s="2" customFormat="1" ht="18.75" customHeight="1">
      <c r="A19" s="18">
        <v>15</v>
      </c>
      <c r="B19" s="19" t="s">
        <v>33</v>
      </c>
      <c r="C19" s="18" t="s">
        <v>34</v>
      </c>
      <c r="D19" s="19">
        <v>50</v>
      </c>
      <c r="E19" s="18"/>
      <c r="F19" s="18"/>
      <c r="G19" s="18">
        <f t="shared" si="0"/>
        <v>50</v>
      </c>
      <c r="H19" s="18">
        <v>25</v>
      </c>
      <c r="I19" s="18">
        <f t="shared" si="1"/>
        <v>1250</v>
      </c>
      <c r="J19" s="18"/>
    </row>
    <row r="20" spans="1:10" s="2" customFormat="1" ht="18.75" customHeight="1">
      <c r="A20" s="18">
        <v>16</v>
      </c>
      <c r="B20" s="19" t="s">
        <v>35</v>
      </c>
      <c r="C20" s="18" t="s">
        <v>30</v>
      </c>
      <c r="D20" s="19">
        <v>8</v>
      </c>
      <c r="E20" s="18"/>
      <c r="F20" s="18"/>
      <c r="G20" s="18">
        <f t="shared" si="0"/>
        <v>8</v>
      </c>
      <c r="H20" s="18">
        <v>25</v>
      </c>
      <c r="I20" s="18">
        <f t="shared" si="1"/>
        <v>200</v>
      </c>
      <c r="J20" s="18"/>
    </row>
    <row r="21" spans="1:10" s="2" customFormat="1" ht="18.75" customHeight="1">
      <c r="A21" s="18">
        <v>17</v>
      </c>
      <c r="B21" s="19" t="s">
        <v>13</v>
      </c>
      <c r="C21" s="18" t="s">
        <v>14</v>
      </c>
      <c r="D21" s="18"/>
      <c r="E21" s="18"/>
      <c r="F21" s="18"/>
      <c r="G21" s="18">
        <f t="shared" si="0"/>
        <v>0</v>
      </c>
      <c r="H21" s="18">
        <v>25</v>
      </c>
      <c r="I21" s="18">
        <f t="shared" si="1"/>
        <v>0</v>
      </c>
      <c r="J21" s="18"/>
    </row>
    <row r="22" spans="1:10" s="2" customFormat="1" ht="18.75" customHeight="1">
      <c r="A22" s="18">
        <v>18</v>
      </c>
      <c r="B22" s="19" t="s">
        <v>36</v>
      </c>
      <c r="C22" s="18" t="s">
        <v>37</v>
      </c>
      <c r="D22" s="18"/>
      <c r="E22" s="18"/>
      <c r="F22" s="18"/>
      <c r="G22" s="18">
        <f t="shared" si="0"/>
        <v>0</v>
      </c>
      <c r="H22" s="18">
        <v>25</v>
      </c>
      <c r="I22" s="18">
        <f t="shared" si="1"/>
        <v>0</v>
      </c>
      <c r="J22" s="18"/>
    </row>
    <row r="23" spans="1:10" s="2" customFormat="1" ht="18.75" customHeight="1">
      <c r="A23" s="18">
        <v>19</v>
      </c>
      <c r="B23" s="19" t="s">
        <v>38</v>
      </c>
      <c r="C23" s="18" t="s">
        <v>39</v>
      </c>
      <c r="D23" s="18"/>
      <c r="E23" s="18"/>
      <c r="F23" s="18"/>
      <c r="G23" s="18">
        <f t="shared" si="0"/>
        <v>0</v>
      </c>
      <c r="H23" s="18">
        <v>25</v>
      </c>
      <c r="I23" s="18">
        <f t="shared" si="1"/>
        <v>0</v>
      </c>
      <c r="J23" s="18"/>
    </row>
    <row r="24" spans="1:10" s="2" customFormat="1" ht="18.75" customHeight="1">
      <c r="A24" s="18">
        <v>20</v>
      </c>
      <c r="B24" s="19" t="s">
        <v>40</v>
      </c>
      <c r="C24" s="18" t="s">
        <v>39</v>
      </c>
      <c r="D24" s="18"/>
      <c r="E24" s="18"/>
      <c r="F24" s="18"/>
      <c r="G24" s="18">
        <f t="shared" si="0"/>
        <v>0</v>
      </c>
      <c r="H24" s="18">
        <v>25</v>
      </c>
      <c r="I24" s="18">
        <f t="shared" si="1"/>
        <v>0</v>
      </c>
      <c r="J24" s="18"/>
    </row>
    <row r="25" spans="1:10" s="2" customFormat="1" ht="18.75" customHeight="1">
      <c r="A25" s="18">
        <v>21</v>
      </c>
      <c r="B25" s="19" t="s">
        <v>41</v>
      </c>
      <c r="C25" s="18" t="s">
        <v>14</v>
      </c>
      <c r="D25" s="18"/>
      <c r="E25" s="19">
        <v>2</v>
      </c>
      <c r="F25" s="18"/>
      <c r="G25" s="18">
        <f t="shared" si="0"/>
        <v>2</v>
      </c>
      <c r="H25" s="18">
        <v>25</v>
      </c>
      <c r="I25" s="18">
        <f t="shared" si="1"/>
        <v>50</v>
      </c>
      <c r="J25" s="18"/>
    </row>
    <row r="26" spans="1:10" s="2" customFormat="1" ht="18.75" customHeight="1">
      <c r="A26" s="18">
        <v>22</v>
      </c>
      <c r="B26" s="19" t="s">
        <v>42</v>
      </c>
      <c r="C26" s="18" t="s">
        <v>14</v>
      </c>
      <c r="D26" s="18"/>
      <c r="E26" s="19">
        <v>3</v>
      </c>
      <c r="F26" s="18"/>
      <c r="G26" s="18">
        <f t="shared" si="0"/>
        <v>3</v>
      </c>
      <c r="H26" s="18">
        <v>25</v>
      </c>
      <c r="I26" s="18">
        <f t="shared" si="1"/>
        <v>75</v>
      </c>
      <c r="J26" s="18"/>
    </row>
    <row r="27" spans="1:10" s="2" customFormat="1" ht="18.75" customHeight="1">
      <c r="A27" s="18">
        <v>23</v>
      </c>
      <c r="B27" s="19" t="s">
        <v>43</v>
      </c>
      <c r="C27" s="18" t="s">
        <v>39</v>
      </c>
      <c r="D27" s="18"/>
      <c r="E27" s="19">
        <v>0.8</v>
      </c>
      <c r="F27" s="18"/>
      <c r="G27" s="18">
        <f t="shared" si="0"/>
        <v>0.8</v>
      </c>
      <c r="H27" s="18">
        <v>25</v>
      </c>
      <c r="I27" s="18">
        <f t="shared" si="1"/>
        <v>20</v>
      </c>
      <c r="J27" s="18"/>
    </row>
    <row r="28" spans="1:10" s="2" customFormat="1" ht="18.75" customHeight="1">
      <c r="A28" s="18">
        <v>24</v>
      </c>
      <c r="B28" s="19" t="s">
        <v>44</v>
      </c>
      <c r="C28" s="18" t="s">
        <v>39</v>
      </c>
      <c r="D28" s="18"/>
      <c r="E28" s="19">
        <v>15</v>
      </c>
      <c r="F28" s="18"/>
      <c r="G28" s="18">
        <f t="shared" si="0"/>
        <v>15</v>
      </c>
      <c r="H28" s="18">
        <v>25</v>
      </c>
      <c r="I28" s="18">
        <f t="shared" si="1"/>
        <v>375</v>
      </c>
      <c r="J28" s="18"/>
    </row>
    <row r="29" spans="1:10" s="2" customFormat="1" ht="18.75" customHeight="1">
      <c r="A29" s="18">
        <v>25</v>
      </c>
      <c r="B29" s="19" t="s">
        <v>45</v>
      </c>
      <c r="C29" s="18" t="s">
        <v>39</v>
      </c>
      <c r="D29" s="18"/>
      <c r="E29" s="19">
        <v>1.2</v>
      </c>
      <c r="F29" s="18"/>
      <c r="G29" s="18">
        <f t="shared" si="0"/>
        <v>1.2</v>
      </c>
      <c r="H29" s="18">
        <v>25</v>
      </c>
      <c r="I29" s="18">
        <f t="shared" si="1"/>
        <v>30</v>
      </c>
      <c r="J29" s="18"/>
    </row>
    <row r="30" spans="1:10" s="2" customFormat="1" ht="18.75" customHeight="1">
      <c r="A30" s="18">
        <v>26</v>
      </c>
      <c r="B30" s="19" t="s">
        <v>46</v>
      </c>
      <c r="C30" s="18" t="s">
        <v>39</v>
      </c>
      <c r="D30" s="18"/>
      <c r="E30" s="19">
        <v>2</v>
      </c>
      <c r="F30" s="18"/>
      <c r="G30" s="18">
        <f t="shared" si="0"/>
        <v>2</v>
      </c>
      <c r="H30" s="18">
        <v>25</v>
      </c>
      <c r="I30" s="18">
        <f t="shared" si="1"/>
        <v>50</v>
      </c>
      <c r="J30" s="18"/>
    </row>
    <row r="31" spans="1:10" s="2" customFormat="1" ht="18.75" customHeight="1">
      <c r="A31" s="18">
        <v>27</v>
      </c>
      <c r="B31" s="19" t="s">
        <v>47</v>
      </c>
      <c r="C31" s="18" t="s">
        <v>30</v>
      </c>
      <c r="D31" s="18"/>
      <c r="E31" s="19">
        <v>1</v>
      </c>
      <c r="F31" s="18"/>
      <c r="G31" s="18">
        <f t="shared" si="0"/>
        <v>1</v>
      </c>
      <c r="H31" s="18">
        <v>25</v>
      </c>
      <c r="I31" s="18">
        <f t="shared" si="1"/>
        <v>25</v>
      </c>
      <c r="J31" s="18"/>
    </row>
    <row r="32" spans="1:10" s="2" customFormat="1" ht="18.75" customHeight="1">
      <c r="A32" s="18">
        <v>28</v>
      </c>
      <c r="B32" s="19" t="s">
        <v>48</v>
      </c>
      <c r="C32" s="18" t="s">
        <v>30</v>
      </c>
      <c r="D32" s="18"/>
      <c r="E32" s="19">
        <v>0.6</v>
      </c>
      <c r="F32" s="18"/>
      <c r="G32" s="18">
        <f t="shared" si="0"/>
        <v>0.6</v>
      </c>
      <c r="H32" s="18">
        <v>25</v>
      </c>
      <c r="I32" s="18">
        <f t="shared" si="1"/>
        <v>15</v>
      </c>
      <c r="J32" s="18"/>
    </row>
    <row r="33" spans="1:10" s="2" customFormat="1" ht="18.75" customHeight="1">
      <c r="A33" s="18">
        <v>29</v>
      </c>
      <c r="B33" s="19" t="s">
        <v>49</v>
      </c>
      <c r="C33" s="18" t="s">
        <v>30</v>
      </c>
      <c r="D33" s="18"/>
      <c r="E33" s="19">
        <v>0.8</v>
      </c>
      <c r="F33" s="18"/>
      <c r="G33" s="18">
        <f t="shared" si="0"/>
        <v>0.8</v>
      </c>
      <c r="H33" s="18">
        <v>25</v>
      </c>
      <c r="I33" s="18">
        <f t="shared" si="1"/>
        <v>20</v>
      </c>
      <c r="J33" s="18"/>
    </row>
    <row r="34" spans="1:10" s="2" customFormat="1" ht="18.75" customHeight="1">
      <c r="A34" s="18">
        <v>30</v>
      </c>
      <c r="B34" s="19" t="s">
        <v>50</v>
      </c>
      <c r="C34" s="18" t="s">
        <v>30</v>
      </c>
      <c r="D34" s="18"/>
      <c r="E34" s="19">
        <v>0.5</v>
      </c>
      <c r="F34" s="18"/>
      <c r="G34" s="18">
        <f t="shared" si="0"/>
        <v>0.5</v>
      </c>
      <c r="H34" s="18">
        <v>25</v>
      </c>
      <c r="I34" s="18">
        <f t="shared" si="1"/>
        <v>12.5</v>
      </c>
      <c r="J34" s="18"/>
    </row>
    <row r="35" spans="1:10" s="2" customFormat="1" ht="18.75" customHeight="1">
      <c r="A35" s="18">
        <v>31</v>
      </c>
      <c r="B35" s="19" t="s">
        <v>51</v>
      </c>
      <c r="C35" s="18" t="s">
        <v>30</v>
      </c>
      <c r="D35" s="18"/>
      <c r="E35" s="19">
        <v>1</v>
      </c>
      <c r="F35" s="18"/>
      <c r="G35" s="18">
        <f t="shared" si="0"/>
        <v>1</v>
      </c>
      <c r="H35" s="18">
        <v>25</v>
      </c>
      <c r="I35" s="18">
        <f t="shared" si="1"/>
        <v>25</v>
      </c>
      <c r="J35" s="18"/>
    </row>
    <row r="36" spans="1:10" s="2" customFormat="1" ht="18.75" customHeight="1">
      <c r="A36" s="18">
        <v>32</v>
      </c>
      <c r="B36" s="19" t="s">
        <v>52</v>
      </c>
      <c r="C36" s="18" t="s">
        <v>30</v>
      </c>
      <c r="D36" s="18"/>
      <c r="E36" s="19">
        <v>0.5</v>
      </c>
      <c r="F36" s="18"/>
      <c r="G36" s="18">
        <f t="shared" si="0"/>
        <v>0.5</v>
      </c>
      <c r="H36" s="18">
        <v>25</v>
      </c>
      <c r="I36" s="18">
        <f t="shared" si="1"/>
        <v>12.5</v>
      </c>
      <c r="J36" s="18"/>
    </row>
    <row r="37" spans="1:10" s="2" customFormat="1" ht="18.75" customHeight="1">
      <c r="A37" s="18">
        <v>33</v>
      </c>
      <c r="B37" s="19" t="s">
        <v>53</v>
      </c>
      <c r="C37" s="18" t="s">
        <v>30</v>
      </c>
      <c r="D37" s="18"/>
      <c r="E37" s="19">
        <v>0.4</v>
      </c>
      <c r="F37" s="18"/>
      <c r="G37" s="18">
        <f t="shared" si="0"/>
        <v>0.4</v>
      </c>
      <c r="H37" s="18">
        <v>25</v>
      </c>
      <c r="I37" s="18">
        <f t="shared" si="1"/>
        <v>10</v>
      </c>
      <c r="J37" s="18"/>
    </row>
    <row r="38" spans="1:10" s="2" customFormat="1" ht="18.75" customHeight="1">
      <c r="A38" s="18">
        <v>34</v>
      </c>
      <c r="B38" s="19" t="s">
        <v>54</v>
      </c>
      <c r="C38" s="18" t="s">
        <v>37</v>
      </c>
      <c r="D38" s="18"/>
      <c r="E38" s="19">
        <v>10</v>
      </c>
      <c r="F38" s="18"/>
      <c r="G38" s="18">
        <f t="shared" si="0"/>
        <v>10</v>
      </c>
      <c r="H38" s="18">
        <v>25</v>
      </c>
      <c r="I38" s="18">
        <f t="shared" si="1"/>
        <v>250</v>
      </c>
      <c r="J38" s="18"/>
    </row>
    <row r="39" spans="1:10" s="2" customFormat="1" ht="18.75" customHeight="1">
      <c r="A39" s="18">
        <v>35</v>
      </c>
      <c r="B39" s="19" t="s">
        <v>55</v>
      </c>
      <c r="C39" s="18" t="s">
        <v>37</v>
      </c>
      <c r="D39" s="18"/>
      <c r="E39" s="19">
        <v>3</v>
      </c>
      <c r="F39" s="18"/>
      <c r="G39" s="18">
        <f t="shared" si="0"/>
        <v>3</v>
      </c>
      <c r="H39" s="18">
        <v>25</v>
      </c>
      <c r="I39" s="18">
        <f t="shared" si="1"/>
        <v>75</v>
      </c>
      <c r="J39" s="18"/>
    </row>
    <row r="40" spans="1:10" s="2" customFormat="1" ht="18.75" customHeight="1">
      <c r="A40" s="18">
        <v>36</v>
      </c>
      <c r="B40" s="19" t="s">
        <v>56</v>
      </c>
      <c r="C40" s="18" t="s">
        <v>37</v>
      </c>
      <c r="D40" s="18"/>
      <c r="E40" s="19">
        <v>2</v>
      </c>
      <c r="F40" s="18"/>
      <c r="G40" s="18">
        <f t="shared" si="0"/>
        <v>2</v>
      </c>
      <c r="H40" s="18">
        <v>25</v>
      </c>
      <c r="I40" s="18">
        <f t="shared" si="1"/>
        <v>50</v>
      </c>
      <c r="J40" s="18"/>
    </row>
    <row r="41" spans="1:10" s="2" customFormat="1" ht="18.75" customHeight="1">
      <c r="A41" s="18">
        <v>37</v>
      </c>
      <c r="B41" s="19" t="s">
        <v>57</v>
      </c>
      <c r="C41" s="18" t="s">
        <v>37</v>
      </c>
      <c r="D41" s="18"/>
      <c r="E41" s="19">
        <v>2</v>
      </c>
      <c r="F41" s="18"/>
      <c r="G41" s="18">
        <f t="shared" si="0"/>
        <v>2</v>
      </c>
      <c r="H41" s="18">
        <v>25</v>
      </c>
      <c r="I41" s="18">
        <f t="shared" si="1"/>
        <v>50</v>
      </c>
      <c r="J41" s="18"/>
    </row>
    <row r="42" spans="1:10" s="2" customFormat="1" ht="18.75" customHeight="1">
      <c r="A42" s="18">
        <v>38</v>
      </c>
      <c r="B42" s="19" t="s">
        <v>58</v>
      </c>
      <c r="C42" s="18" t="s">
        <v>37</v>
      </c>
      <c r="D42" s="18"/>
      <c r="E42" s="19">
        <v>1</v>
      </c>
      <c r="F42" s="18"/>
      <c r="G42" s="18">
        <f t="shared" si="0"/>
        <v>1</v>
      </c>
      <c r="H42" s="18">
        <v>25</v>
      </c>
      <c r="I42" s="18">
        <f t="shared" si="1"/>
        <v>25</v>
      </c>
      <c r="J42" s="18"/>
    </row>
    <row r="43" spans="1:10" s="2" customFormat="1" ht="18.75" customHeight="1">
      <c r="A43" s="18">
        <v>39</v>
      </c>
      <c r="B43" s="19" t="s">
        <v>59</v>
      </c>
      <c r="C43" s="18" t="s">
        <v>60</v>
      </c>
      <c r="D43" s="18"/>
      <c r="E43" s="19">
        <v>20</v>
      </c>
      <c r="F43" s="18"/>
      <c r="G43" s="18">
        <f t="shared" si="0"/>
        <v>20</v>
      </c>
      <c r="H43" s="18">
        <v>25</v>
      </c>
      <c r="I43" s="18">
        <f t="shared" si="1"/>
        <v>500</v>
      </c>
      <c r="J43" s="18"/>
    </row>
    <row r="44" spans="1:10" ht="18.75" customHeight="1">
      <c r="A44" s="20"/>
      <c r="B44" s="20"/>
      <c r="C44" s="20"/>
      <c r="D44" s="20">
        <f t="shared" ref="D44:I44" si="2">SUM(D5:D43)</f>
        <v>1674.1000000000001</v>
      </c>
      <c r="E44" s="20">
        <f t="shared" si="2"/>
        <v>90.4</v>
      </c>
      <c r="F44" s="20">
        <f t="shared" si="2"/>
        <v>0</v>
      </c>
      <c r="G44" s="20">
        <f t="shared" si="2"/>
        <v>1764.5</v>
      </c>
      <c r="H44" s="20">
        <f t="shared" si="2"/>
        <v>975</v>
      </c>
      <c r="I44" s="20">
        <f t="shared" si="2"/>
        <v>44112.5</v>
      </c>
      <c r="J44" s="20"/>
    </row>
    <row r="45" spans="1:10" ht="18.75" customHeight="1">
      <c r="A45" s="21">
        <v>1</v>
      </c>
      <c r="B45" s="22" t="s">
        <v>61</v>
      </c>
      <c r="C45" s="22" t="s">
        <v>62</v>
      </c>
      <c r="D45" s="22">
        <v>96</v>
      </c>
      <c r="E45" s="23"/>
      <c r="F45" s="24"/>
      <c r="G45" s="24">
        <f t="shared" ref="G45:G102" si="3">SUM(C45:F45)</f>
        <v>96</v>
      </c>
      <c r="H45" s="23">
        <v>25</v>
      </c>
      <c r="I45" s="28">
        <f t="shared" ref="I45:I102" si="4">SUM(C45:F45)*H45</f>
        <v>2400</v>
      </c>
      <c r="J45" s="22"/>
    </row>
    <row r="46" spans="1:10" ht="18.75" customHeight="1">
      <c r="A46" s="21">
        <v>2</v>
      </c>
      <c r="B46" s="22" t="s">
        <v>63</v>
      </c>
      <c r="C46" s="22" t="s">
        <v>62</v>
      </c>
      <c r="D46" s="22">
        <v>133</v>
      </c>
      <c r="E46" s="23"/>
      <c r="F46" s="24"/>
      <c r="G46" s="24">
        <f t="shared" si="3"/>
        <v>133</v>
      </c>
      <c r="H46" s="23">
        <v>25</v>
      </c>
      <c r="I46" s="28">
        <f t="shared" si="4"/>
        <v>3325</v>
      </c>
      <c r="J46" s="22"/>
    </row>
    <row r="47" spans="1:10" ht="18.75" customHeight="1">
      <c r="A47" s="21">
        <v>3</v>
      </c>
      <c r="B47" s="22" t="s">
        <v>64</v>
      </c>
      <c r="C47" s="22" t="s">
        <v>62</v>
      </c>
      <c r="D47" s="22">
        <v>358</v>
      </c>
      <c r="E47" s="23"/>
      <c r="F47" s="24"/>
      <c r="G47" s="24">
        <f t="shared" si="3"/>
        <v>358</v>
      </c>
      <c r="H47" s="23">
        <v>25</v>
      </c>
      <c r="I47" s="28">
        <f t="shared" si="4"/>
        <v>8950</v>
      </c>
      <c r="J47" s="22"/>
    </row>
    <row r="48" spans="1:10" ht="18.75" customHeight="1">
      <c r="A48" s="21">
        <v>4</v>
      </c>
      <c r="B48" s="22" t="s">
        <v>65</v>
      </c>
      <c r="C48" s="22" t="s">
        <v>62</v>
      </c>
      <c r="D48" s="22">
        <v>316</v>
      </c>
      <c r="E48" s="23"/>
      <c r="F48" s="24"/>
      <c r="G48" s="24">
        <f t="shared" si="3"/>
        <v>316</v>
      </c>
      <c r="H48" s="23">
        <v>25</v>
      </c>
      <c r="I48" s="28">
        <f t="shared" si="4"/>
        <v>7900</v>
      </c>
      <c r="J48" s="22"/>
    </row>
    <row r="49" spans="1:10" ht="18.75" customHeight="1">
      <c r="A49" s="21">
        <v>5</v>
      </c>
      <c r="B49" s="22" t="s">
        <v>66</v>
      </c>
      <c r="C49" s="22" t="s">
        <v>62</v>
      </c>
      <c r="D49" s="22">
        <v>93</v>
      </c>
      <c r="E49" s="23"/>
      <c r="F49" s="24"/>
      <c r="G49" s="24">
        <f t="shared" si="3"/>
        <v>93</v>
      </c>
      <c r="H49" s="23">
        <v>25</v>
      </c>
      <c r="I49" s="28">
        <f t="shared" si="4"/>
        <v>2325</v>
      </c>
      <c r="J49" s="22"/>
    </row>
    <row r="50" spans="1:10" ht="18.75" customHeight="1">
      <c r="A50" s="21">
        <v>6</v>
      </c>
      <c r="B50" s="22" t="s">
        <v>67</v>
      </c>
      <c r="C50" s="22" t="s">
        <v>62</v>
      </c>
      <c r="D50" s="22">
        <v>10</v>
      </c>
      <c r="E50" s="23"/>
      <c r="F50" s="24"/>
      <c r="G50" s="24">
        <f t="shared" si="3"/>
        <v>10</v>
      </c>
      <c r="H50" s="23">
        <v>25</v>
      </c>
      <c r="I50" s="28">
        <f t="shared" si="4"/>
        <v>250</v>
      </c>
      <c r="J50" s="22"/>
    </row>
    <row r="51" spans="1:10" ht="18.75" customHeight="1">
      <c r="A51" s="21">
        <v>7</v>
      </c>
      <c r="B51" s="22" t="s">
        <v>68</v>
      </c>
      <c r="C51" s="22" t="s">
        <v>62</v>
      </c>
      <c r="D51" s="22">
        <v>60.3</v>
      </c>
      <c r="E51" s="23"/>
      <c r="F51" s="24"/>
      <c r="G51" s="24">
        <f t="shared" si="3"/>
        <v>60.3</v>
      </c>
      <c r="H51" s="23">
        <v>25</v>
      </c>
      <c r="I51" s="28">
        <f t="shared" si="4"/>
        <v>1507.5</v>
      </c>
      <c r="J51" s="22"/>
    </row>
    <row r="52" spans="1:10" ht="18.75" customHeight="1">
      <c r="A52" s="21">
        <v>8</v>
      </c>
      <c r="B52" s="22" t="s">
        <v>69</v>
      </c>
      <c r="C52" s="22" t="s">
        <v>62</v>
      </c>
      <c r="D52" s="22">
        <v>1.1000000000000001</v>
      </c>
      <c r="E52" s="25">
        <v>1.3</v>
      </c>
      <c r="F52" s="24"/>
      <c r="G52" s="24">
        <f t="shared" si="3"/>
        <v>2.4000000000000004</v>
      </c>
      <c r="H52" s="23">
        <v>25</v>
      </c>
      <c r="I52" s="28">
        <f t="shared" si="4"/>
        <v>60.000000000000007</v>
      </c>
      <c r="J52" s="22"/>
    </row>
    <row r="53" spans="1:10" ht="18.75" customHeight="1">
      <c r="A53" s="21">
        <v>9</v>
      </c>
      <c r="B53" s="22" t="s">
        <v>70</v>
      </c>
      <c r="C53" s="22" t="s">
        <v>62</v>
      </c>
      <c r="D53" s="22">
        <v>1.5</v>
      </c>
      <c r="E53" s="23"/>
      <c r="F53" s="24"/>
      <c r="G53" s="24">
        <f t="shared" si="3"/>
        <v>1.5</v>
      </c>
      <c r="H53" s="23">
        <v>25</v>
      </c>
      <c r="I53" s="28">
        <f t="shared" si="4"/>
        <v>37.5</v>
      </c>
      <c r="J53" s="22"/>
    </row>
    <row r="54" spans="1:10" ht="18.75" customHeight="1">
      <c r="A54" s="21">
        <v>10</v>
      </c>
      <c r="B54" s="26" t="s">
        <v>71</v>
      </c>
      <c r="C54" s="22" t="s">
        <v>62</v>
      </c>
      <c r="D54" s="24"/>
      <c r="E54" s="23">
        <v>10</v>
      </c>
      <c r="F54" s="24"/>
      <c r="G54" s="24">
        <f t="shared" si="3"/>
        <v>10</v>
      </c>
      <c r="H54" s="23">
        <v>25</v>
      </c>
      <c r="I54" s="28">
        <f t="shared" si="4"/>
        <v>250</v>
      </c>
      <c r="J54" s="25"/>
    </row>
    <row r="55" spans="1:10" ht="18.75" customHeight="1">
      <c r="A55" s="21">
        <v>11</v>
      </c>
      <c r="B55" s="27" t="s">
        <v>72</v>
      </c>
      <c r="C55" s="22" t="s">
        <v>62</v>
      </c>
      <c r="D55" s="24"/>
      <c r="E55" s="23"/>
      <c r="F55" s="24"/>
      <c r="G55" s="24">
        <f t="shared" si="3"/>
        <v>0</v>
      </c>
      <c r="H55" s="23">
        <v>25</v>
      </c>
      <c r="I55" s="28">
        <f t="shared" si="4"/>
        <v>0</v>
      </c>
      <c r="J55" s="25"/>
    </row>
    <row r="56" spans="1:10" ht="18.75" customHeight="1">
      <c r="A56" s="21">
        <v>12</v>
      </c>
      <c r="B56" s="26" t="s">
        <v>73</v>
      </c>
      <c r="C56" s="22" t="s">
        <v>62</v>
      </c>
      <c r="D56" s="24"/>
      <c r="E56" s="23"/>
      <c r="F56" s="24"/>
      <c r="G56" s="24">
        <f t="shared" si="3"/>
        <v>0</v>
      </c>
      <c r="H56" s="23">
        <v>25</v>
      </c>
      <c r="I56" s="28">
        <f t="shared" si="4"/>
        <v>0</v>
      </c>
      <c r="J56" s="25"/>
    </row>
    <row r="57" spans="1:10" ht="18.75" customHeight="1">
      <c r="A57" s="21">
        <v>13</v>
      </c>
      <c r="B57" s="26" t="s">
        <v>74</v>
      </c>
      <c r="C57" s="22" t="s">
        <v>62</v>
      </c>
      <c r="D57" s="24"/>
      <c r="E57" s="23">
        <v>0.6</v>
      </c>
      <c r="F57" s="24"/>
      <c r="G57" s="24">
        <f t="shared" si="3"/>
        <v>0.6</v>
      </c>
      <c r="H57" s="23">
        <v>25</v>
      </c>
      <c r="I57" s="28">
        <f t="shared" si="4"/>
        <v>15</v>
      </c>
      <c r="J57" s="25"/>
    </row>
    <row r="58" spans="1:10" ht="18.75" customHeight="1">
      <c r="A58" s="21">
        <v>14</v>
      </c>
      <c r="B58" s="26" t="s">
        <v>75</v>
      </c>
      <c r="C58" s="22" t="s">
        <v>62</v>
      </c>
      <c r="D58" s="24"/>
      <c r="E58" s="23">
        <v>1.2</v>
      </c>
      <c r="F58" s="24"/>
      <c r="G58" s="24">
        <f t="shared" si="3"/>
        <v>1.2</v>
      </c>
      <c r="H58" s="23">
        <v>25</v>
      </c>
      <c r="I58" s="28">
        <f t="shared" si="4"/>
        <v>30</v>
      </c>
      <c r="J58" s="25"/>
    </row>
    <row r="59" spans="1:10" ht="18.75" customHeight="1">
      <c r="A59" s="21">
        <v>15</v>
      </c>
      <c r="B59" s="26" t="s">
        <v>76</v>
      </c>
      <c r="C59" s="22" t="s">
        <v>62</v>
      </c>
      <c r="D59" s="24"/>
      <c r="E59" s="25">
        <v>1</v>
      </c>
      <c r="F59" s="24"/>
      <c r="G59" s="24">
        <f t="shared" si="3"/>
        <v>1</v>
      </c>
      <c r="H59" s="23">
        <v>25</v>
      </c>
      <c r="I59" s="28">
        <f t="shared" si="4"/>
        <v>25</v>
      </c>
      <c r="J59" s="25"/>
    </row>
    <row r="60" spans="1:10" ht="18.75" customHeight="1">
      <c r="A60" s="21">
        <v>16</v>
      </c>
      <c r="B60" s="26" t="s">
        <v>77</v>
      </c>
      <c r="C60" s="22" t="s">
        <v>62</v>
      </c>
      <c r="D60" s="24"/>
      <c r="E60" s="23">
        <v>0.4</v>
      </c>
      <c r="F60" s="24"/>
      <c r="G60" s="24">
        <f t="shared" si="3"/>
        <v>0.4</v>
      </c>
      <c r="H60" s="23">
        <v>25</v>
      </c>
      <c r="I60" s="28">
        <f t="shared" si="4"/>
        <v>10</v>
      </c>
      <c r="J60" s="25"/>
    </row>
    <row r="61" spans="1:10" ht="18.75" customHeight="1">
      <c r="A61" s="21">
        <v>17</v>
      </c>
      <c r="B61" s="26" t="s">
        <v>78</v>
      </c>
      <c r="C61" s="22" t="s">
        <v>62</v>
      </c>
      <c r="D61" s="24"/>
      <c r="E61" s="23"/>
      <c r="F61" s="24"/>
      <c r="G61" s="24">
        <f t="shared" si="3"/>
        <v>0</v>
      </c>
      <c r="H61" s="23">
        <v>25</v>
      </c>
      <c r="I61" s="28">
        <f t="shared" si="4"/>
        <v>0</v>
      </c>
      <c r="J61" s="25"/>
    </row>
    <row r="62" spans="1:10" ht="18.75" customHeight="1">
      <c r="A62" s="21">
        <v>18</v>
      </c>
      <c r="B62" s="26" t="s">
        <v>79</v>
      </c>
      <c r="C62" s="22" t="s">
        <v>62</v>
      </c>
      <c r="D62" s="24"/>
      <c r="E62" s="23">
        <v>3.5</v>
      </c>
      <c r="F62" s="24"/>
      <c r="G62" s="24">
        <f t="shared" si="3"/>
        <v>3.5</v>
      </c>
      <c r="H62" s="23">
        <v>25</v>
      </c>
      <c r="I62" s="28">
        <f t="shared" si="4"/>
        <v>87.5</v>
      </c>
      <c r="J62" s="25"/>
    </row>
    <row r="63" spans="1:10" ht="18.75" customHeight="1">
      <c r="A63" s="21">
        <v>19</v>
      </c>
      <c r="B63" s="26" t="s">
        <v>80</v>
      </c>
      <c r="C63" s="22" t="s">
        <v>62</v>
      </c>
      <c r="D63" s="24"/>
      <c r="E63" s="23"/>
      <c r="F63" s="24"/>
      <c r="G63" s="24">
        <f t="shared" si="3"/>
        <v>0</v>
      </c>
      <c r="H63" s="23">
        <v>25</v>
      </c>
      <c r="I63" s="28">
        <f t="shared" si="4"/>
        <v>0</v>
      </c>
      <c r="J63" s="25"/>
    </row>
    <row r="64" spans="1:10" ht="18.75" customHeight="1">
      <c r="A64" s="21">
        <v>20</v>
      </c>
      <c r="B64" s="26" t="s">
        <v>81</v>
      </c>
      <c r="C64" s="22" t="s">
        <v>62</v>
      </c>
      <c r="D64" s="24"/>
      <c r="E64" s="23">
        <v>1.5</v>
      </c>
      <c r="F64" s="24"/>
      <c r="G64" s="24">
        <f t="shared" si="3"/>
        <v>1.5</v>
      </c>
      <c r="H64" s="23">
        <v>25</v>
      </c>
      <c r="I64" s="28">
        <f t="shared" si="4"/>
        <v>37.5</v>
      </c>
      <c r="J64" s="25"/>
    </row>
    <row r="65" spans="1:10" ht="18.75" customHeight="1">
      <c r="A65" s="21">
        <v>21</v>
      </c>
      <c r="B65" s="25" t="s">
        <v>82</v>
      </c>
      <c r="C65" s="22" t="s">
        <v>62</v>
      </c>
      <c r="D65" s="24"/>
      <c r="E65" s="23">
        <v>0.6</v>
      </c>
      <c r="F65" s="24"/>
      <c r="G65" s="24">
        <f t="shared" si="3"/>
        <v>0.6</v>
      </c>
      <c r="H65" s="23">
        <v>25</v>
      </c>
      <c r="I65" s="28">
        <f t="shared" si="4"/>
        <v>15</v>
      </c>
      <c r="J65" s="25"/>
    </row>
    <row r="66" spans="1:10" ht="18.75" customHeight="1">
      <c r="A66" s="21">
        <v>22</v>
      </c>
      <c r="B66" s="25" t="s">
        <v>83</v>
      </c>
      <c r="C66" s="22" t="s">
        <v>62</v>
      </c>
      <c r="D66" s="29"/>
      <c r="E66" s="23"/>
      <c r="F66" s="24"/>
      <c r="G66" s="24">
        <f t="shared" si="3"/>
        <v>0</v>
      </c>
      <c r="H66" s="23">
        <v>25</v>
      </c>
      <c r="I66" s="28">
        <f t="shared" si="4"/>
        <v>0</v>
      </c>
      <c r="J66" s="25"/>
    </row>
    <row r="67" spans="1:10" ht="18.75" customHeight="1">
      <c r="A67" s="21">
        <v>23</v>
      </c>
      <c r="B67" s="25" t="s">
        <v>84</v>
      </c>
      <c r="C67" s="22" t="s">
        <v>62</v>
      </c>
      <c r="D67" s="29"/>
      <c r="E67" s="23"/>
      <c r="F67" s="24"/>
      <c r="G67" s="24">
        <f t="shared" si="3"/>
        <v>0</v>
      </c>
      <c r="H67" s="23">
        <v>25</v>
      </c>
      <c r="I67" s="28">
        <f t="shared" si="4"/>
        <v>0</v>
      </c>
      <c r="J67" s="25"/>
    </row>
    <row r="68" spans="1:10" ht="18.75" customHeight="1">
      <c r="A68" s="21">
        <v>24</v>
      </c>
      <c r="B68" s="26" t="s">
        <v>85</v>
      </c>
      <c r="C68" s="22" t="s">
        <v>62</v>
      </c>
      <c r="D68" s="29"/>
      <c r="E68" s="26">
        <v>1</v>
      </c>
      <c r="F68" s="24"/>
      <c r="G68" s="24">
        <f t="shared" si="3"/>
        <v>1</v>
      </c>
      <c r="H68" s="23">
        <v>25</v>
      </c>
      <c r="I68" s="28">
        <f t="shared" si="4"/>
        <v>25</v>
      </c>
      <c r="J68" s="25"/>
    </row>
    <row r="69" spans="1:10" ht="18.75" customHeight="1">
      <c r="A69" s="21">
        <v>25</v>
      </c>
      <c r="B69" s="26" t="s">
        <v>86</v>
      </c>
      <c r="C69" s="22" t="s">
        <v>62</v>
      </c>
      <c r="D69" s="29"/>
      <c r="E69" s="26">
        <v>0.5</v>
      </c>
      <c r="F69" s="24"/>
      <c r="G69" s="24">
        <f t="shared" si="3"/>
        <v>0.5</v>
      </c>
      <c r="H69" s="23">
        <v>25</v>
      </c>
      <c r="I69" s="28">
        <f t="shared" si="4"/>
        <v>12.5</v>
      </c>
      <c r="J69" s="25"/>
    </row>
    <row r="70" spans="1:10" ht="18.75" customHeight="1">
      <c r="A70" s="21">
        <v>26</v>
      </c>
      <c r="B70" s="26" t="s">
        <v>87</v>
      </c>
      <c r="C70" s="22" t="s">
        <v>62</v>
      </c>
      <c r="D70" s="29"/>
      <c r="E70" s="26">
        <v>0.5</v>
      </c>
      <c r="F70" s="24"/>
      <c r="G70" s="24">
        <f t="shared" si="3"/>
        <v>0.5</v>
      </c>
      <c r="H70" s="23">
        <v>25</v>
      </c>
      <c r="I70" s="28">
        <f t="shared" si="4"/>
        <v>12.5</v>
      </c>
      <c r="J70" s="25"/>
    </row>
    <row r="71" spans="1:10" ht="18.75" customHeight="1">
      <c r="A71" s="21">
        <v>27</v>
      </c>
      <c r="B71" s="26" t="s">
        <v>88</v>
      </c>
      <c r="C71" s="22" t="s">
        <v>62</v>
      </c>
      <c r="D71" s="29"/>
      <c r="E71" s="26">
        <v>1.5</v>
      </c>
      <c r="F71" s="24"/>
      <c r="G71" s="24">
        <f t="shared" si="3"/>
        <v>1.5</v>
      </c>
      <c r="H71" s="23">
        <v>25</v>
      </c>
      <c r="I71" s="28">
        <f t="shared" si="4"/>
        <v>37.5</v>
      </c>
      <c r="J71" s="25"/>
    </row>
    <row r="72" spans="1:10" ht="18.75" customHeight="1">
      <c r="A72" s="21">
        <v>28</v>
      </c>
      <c r="B72" s="26" t="s">
        <v>89</v>
      </c>
      <c r="C72" s="22" t="s">
        <v>62</v>
      </c>
      <c r="D72" s="29"/>
      <c r="E72" s="26">
        <v>0.5</v>
      </c>
      <c r="F72" s="24"/>
      <c r="G72" s="24">
        <f t="shared" si="3"/>
        <v>0.5</v>
      </c>
      <c r="H72" s="23">
        <v>25</v>
      </c>
      <c r="I72" s="28">
        <f t="shared" si="4"/>
        <v>12.5</v>
      </c>
      <c r="J72" s="25"/>
    </row>
    <row r="73" spans="1:10" ht="18.75" customHeight="1">
      <c r="A73" s="21">
        <v>29</v>
      </c>
      <c r="B73" s="26" t="s">
        <v>90</v>
      </c>
      <c r="C73" s="22" t="s">
        <v>62</v>
      </c>
      <c r="D73" s="29"/>
      <c r="E73" s="26">
        <v>2.5</v>
      </c>
      <c r="F73" s="24"/>
      <c r="G73" s="24">
        <f t="shared" si="3"/>
        <v>2.5</v>
      </c>
      <c r="H73" s="23">
        <v>25</v>
      </c>
      <c r="I73" s="28">
        <f t="shared" si="4"/>
        <v>62.5</v>
      </c>
      <c r="J73" s="25"/>
    </row>
    <row r="74" spans="1:10" ht="18.75" customHeight="1">
      <c r="A74" s="21">
        <v>30</v>
      </c>
      <c r="B74" s="26" t="s">
        <v>91</v>
      </c>
      <c r="C74" s="22" t="s">
        <v>62</v>
      </c>
      <c r="D74" s="29"/>
      <c r="E74" s="26">
        <v>1</v>
      </c>
      <c r="F74" s="24"/>
      <c r="G74" s="24">
        <f t="shared" si="3"/>
        <v>1</v>
      </c>
      <c r="H74" s="23">
        <v>25</v>
      </c>
      <c r="I74" s="28">
        <f t="shared" si="4"/>
        <v>25</v>
      </c>
      <c r="J74" s="25"/>
    </row>
    <row r="75" spans="1:10" ht="18.75" customHeight="1">
      <c r="A75" s="21">
        <v>31</v>
      </c>
      <c r="B75" s="26" t="s">
        <v>92</v>
      </c>
      <c r="C75" s="22" t="s">
        <v>62</v>
      </c>
      <c r="D75" s="29"/>
      <c r="E75" s="26">
        <v>0.8</v>
      </c>
      <c r="F75" s="24"/>
      <c r="G75" s="24">
        <f t="shared" si="3"/>
        <v>0.8</v>
      </c>
      <c r="H75" s="23">
        <v>25</v>
      </c>
      <c r="I75" s="28">
        <f t="shared" si="4"/>
        <v>20</v>
      </c>
      <c r="J75" s="25"/>
    </row>
    <row r="76" spans="1:10" ht="18.75" customHeight="1">
      <c r="A76" s="21">
        <v>32</v>
      </c>
      <c r="B76" s="26" t="s">
        <v>93</v>
      </c>
      <c r="C76" s="22" t="s">
        <v>62</v>
      </c>
      <c r="D76" s="29"/>
      <c r="E76" s="26">
        <v>2</v>
      </c>
      <c r="F76" s="24"/>
      <c r="G76" s="24">
        <f t="shared" si="3"/>
        <v>2</v>
      </c>
      <c r="H76" s="23">
        <v>25</v>
      </c>
      <c r="I76" s="28">
        <f t="shared" si="4"/>
        <v>50</v>
      </c>
      <c r="J76" s="25"/>
    </row>
    <row r="77" spans="1:10" ht="18.75" customHeight="1">
      <c r="A77" s="21">
        <v>33</v>
      </c>
      <c r="B77" s="26" t="s">
        <v>94</v>
      </c>
      <c r="C77" s="22" t="s">
        <v>62</v>
      </c>
      <c r="D77" s="29"/>
      <c r="E77" s="26">
        <v>0.5</v>
      </c>
      <c r="F77" s="24"/>
      <c r="G77" s="24">
        <f t="shared" si="3"/>
        <v>0.5</v>
      </c>
      <c r="H77" s="23">
        <v>25</v>
      </c>
      <c r="I77" s="28">
        <f t="shared" si="4"/>
        <v>12.5</v>
      </c>
      <c r="J77" s="25"/>
    </row>
    <row r="78" spans="1:10" ht="18.75" customHeight="1">
      <c r="A78" s="21">
        <v>34</v>
      </c>
      <c r="B78" s="26" t="s">
        <v>95</v>
      </c>
      <c r="C78" s="22" t="s">
        <v>62</v>
      </c>
      <c r="D78" s="29"/>
      <c r="E78" s="26">
        <v>4</v>
      </c>
      <c r="F78" s="24"/>
      <c r="G78" s="24">
        <f t="shared" si="3"/>
        <v>4</v>
      </c>
      <c r="H78" s="23">
        <v>25</v>
      </c>
      <c r="I78" s="28">
        <f t="shared" si="4"/>
        <v>100</v>
      </c>
      <c r="J78" s="25"/>
    </row>
    <row r="79" spans="1:10" ht="18.75" customHeight="1">
      <c r="A79" s="21">
        <v>35</v>
      </c>
      <c r="B79" s="25" t="s">
        <v>96</v>
      </c>
      <c r="C79" s="22" t="s">
        <v>62</v>
      </c>
      <c r="D79" s="29"/>
      <c r="E79" s="25">
        <v>2</v>
      </c>
      <c r="F79" s="24"/>
      <c r="G79" s="24">
        <f t="shared" si="3"/>
        <v>2</v>
      </c>
      <c r="H79" s="23">
        <v>25</v>
      </c>
      <c r="I79" s="28">
        <f t="shared" si="4"/>
        <v>50</v>
      </c>
      <c r="J79" s="25"/>
    </row>
    <row r="80" spans="1:10" ht="18.75" customHeight="1">
      <c r="A80" s="21">
        <v>36</v>
      </c>
      <c r="B80" s="25" t="s">
        <v>97</v>
      </c>
      <c r="C80" s="22" t="s">
        <v>62</v>
      </c>
      <c r="D80" s="29"/>
      <c r="E80" s="25">
        <v>0.6</v>
      </c>
      <c r="F80" s="24"/>
      <c r="G80" s="24">
        <f t="shared" si="3"/>
        <v>0.6</v>
      </c>
      <c r="H80" s="23">
        <v>25</v>
      </c>
      <c r="I80" s="28">
        <f t="shared" si="4"/>
        <v>15</v>
      </c>
      <c r="J80" s="25"/>
    </row>
    <row r="81" spans="1:10" ht="18.75" customHeight="1">
      <c r="A81" s="21">
        <v>37</v>
      </c>
      <c r="B81" s="25" t="s">
        <v>98</v>
      </c>
      <c r="C81" s="22" t="s">
        <v>62</v>
      </c>
      <c r="D81" s="29"/>
      <c r="E81" s="25">
        <v>2.2999999999999998</v>
      </c>
      <c r="F81" s="24"/>
      <c r="G81" s="24">
        <f t="shared" si="3"/>
        <v>2.2999999999999998</v>
      </c>
      <c r="H81" s="23">
        <v>25</v>
      </c>
      <c r="I81" s="28">
        <f t="shared" si="4"/>
        <v>57.499999999999993</v>
      </c>
      <c r="J81" s="25"/>
    </row>
    <row r="82" spans="1:10" ht="18.75" customHeight="1">
      <c r="A82" s="21">
        <v>38</v>
      </c>
      <c r="B82" s="25" t="s">
        <v>99</v>
      </c>
      <c r="C82" s="22" t="s">
        <v>62</v>
      </c>
      <c r="D82" s="29"/>
      <c r="E82" s="25">
        <v>1.6</v>
      </c>
      <c r="F82" s="24"/>
      <c r="G82" s="24">
        <f t="shared" si="3"/>
        <v>1.6</v>
      </c>
      <c r="H82" s="23">
        <v>25</v>
      </c>
      <c r="I82" s="28">
        <f t="shared" si="4"/>
        <v>40</v>
      </c>
      <c r="J82" s="25"/>
    </row>
    <row r="83" spans="1:10" ht="18.75" customHeight="1">
      <c r="A83" s="21">
        <v>39</v>
      </c>
      <c r="B83" s="25" t="s">
        <v>100</v>
      </c>
      <c r="C83" s="22" t="s">
        <v>62</v>
      </c>
      <c r="D83" s="29"/>
      <c r="E83" s="25">
        <v>2</v>
      </c>
      <c r="F83" s="24"/>
      <c r="G83" s="24">
        <f t="shared" si="3"/>
        <v>2</v>
      </c>
      <c r="H83" s="23">
        <v>25</v>
      </c>
      <c r="I83" s="28">
        <f t="shared" si="4"/>
        <v>50</v>
      </c>
      <c r="J83" s="25"/>
    </row>
    <row r="84" spans="1:10" ht="18.75" customHeight="1">
      <c r="A84" s="21">
        <v>40</v>
      </c>
      <c r="B84" s="25" t="s">
        <v>101</v>
      </c>
      <c r="C84" s="22" t="s">
        <v>62</v>
      </c>
      <c r="D84" s="29"/>
      <c r="E84" s="25">
        <v>1</v>
      </c>
      <c r="F84" s="24"/>
      <c r="G84" s="24">
        <f t="shared" si="3"/>
        <v>1</v>
      </c>
      <c r="H84" s="23">
        <v>25</v>
      </c>
      <c r="I84" s="28">
        <f t="shared" si="4"/>
        <v>25</v>
      </c>
      <c r="J84" s="25"/>
    </row>
    <row r="85" spans="1:10" ht="18.75" customHeight="1">
      <c r="A85" s="21">
        <v>41</v>
      </c>
      <c r="B85" s="25" t="s">
        <v>102</v>
      </c>
      <c r="C85" s="22" t="s">
        <v>62</v>
      </c>
      <c r="D85" s="29"/>
      <c r="E85" s="25">
        <v>1</v>
      </c>
      <c r="F85" s="24"/>
      <c r="G85" s="24">
        <f t="shared" si="3"/>
        <v>1</v>
      </c>
      <c r="H85" s="23">
        <v>25</v>
      </c>
      <c r="I85" s="28">
        <f t="shared" si="4"/>
        <v>25</v>
      </c>
      <c r="J85" s="25"/>
    </row>
    <row r="86" spans="1:10" ht="18.75" customHeight="1">
      <c r="A86" s="21">
        <v>42</v>
      </c>
      <c r="B86" s="25" t="s">
        <v>103</v>
      </c>
      <c r="C86" s="22" t="s">
        <v>62</v>
      </c>
      <c r="D86" s="29"/>
      <c r="E86" s="25">
        <v>1.5</v>
      </c>
      <c r="F86" s="24"/>
      <c r="G86" s="24">
        <f t="shared" si="3"/>
        <v>1.5</v>
      </c>
      <c r="H86" s="23">
        <v>25</v>
      </c>
      <c r="I86" s="28">
        <f t="shared" si="4"/>
        <v>37.5</v>
      </c>
      <c r="J86" s="25"/>
    </row>
    <row r="87" spans="1:10" ht="18.75" customHeight="1">
      <c r="A87" s="25">
        <v>43</v>
      </c>
      <c r="B87" s="25" t="s">
        <v>104</v>
      </c>
      <c r="C87" s="22" t="s">
        <v>62</v>
      </c>
      <c r="D87" s="30"/>
      <c r="E87" s="25">
        <v>1</v>
      </c>
      <c r="F87" s="31"/>
      <c r="G87" s="24">
        <f t="shared" si="3"/>
        <v>1</v>
      </c>
      <c r="H87" s="31">
        <v>25</v>
      </c>
      <c r="I87" s="45">
        <f t="shared" si="4"/>
        <v>25</v>
      </c>
      <c r="J87" s="25"/>
    </row>
    <row r="88" spans="1:10" ht="18.75" customHeight="1">
      <c r="A88" s="21">
        <v>44</v>
      </c>
      <c r="B88" s="25" t="s">
        <v>105</v>
      </c>
      <c r="C88" s="22" t="s">
        <v>62</v>
      </c>
      <c r="D88" s="29"/>
      <c r="E88" s="25">
        <v>2</v>
      </c>
      <c r="F88" s="24"/>
      <c r="G88" s="24">
        <f t="shared" si="3"/>
        <v>2</v>
      </c>
      <c r="H88" s="23">
        <v>25</v>
      </c>
      <c r="I88" s="28">
        <f t="shared" si="4"/>
        <v>50</v>
      </c>
      <c r="J88" s="25"/>
    </row>
    <row r="89" spans="1:10" ht="18.75" customHeight="1">
      <c r="A89" s="21">
        <v>45</v>
      </c>
      <c r="B89" s="32" t="s">
        <v>106</v>
      </c>
      <c r="C89" s="22" t="s">
        <v>62</v>
      </c>
      <c r="D89" s="29"/>
      <c r="E89" s="25">
        <v>1.8</v>
      </c>
      <c r="F89" s="24"/>
      <c r="G89" s="24">
        <f t="shared" si="3"/>
        <v>1.8</v>
      </c>
      <c r="H89" s="23">
        <v>25</v>
      </c>
      <c r="I89" s="28">
        <f t="shared" si="4"/>
        <v>45</v>
      </c>
      <c r="J89" s="25"/>
    </row>
    <row r="90" spans="1:10" ht="18.75" customHeight="1">
      <c r="A90" s="21">
        <v>46</v>
      </c>
      <c r="B90" s="25" t="s">
        <v>107</v>
      </c>
      <c r="C90" s="22" t="s">
        <v>62</v>
      </c>
      <c r="D90" s="29"/>
      <c r="E90" s="25">
        <v>6</v>
      </c>
      <c r="F90" s="24"/>
      <c r="G90" s="24">
        <f t="shared" si="3"/>
        <v>6</v>
      </c>
      <c r="H90" s="23">
        <v>25</v>
      </c>
      <c r="I90" s="28">
        <f t="shared" si="4"/>
        <v>150</v>
      </c>
      <c r="J90" s="25"/>
    </row>
    <row r="91" spans="1:10" ht="18.75" customHeight="1">
      <c r="A91" s="21">
        <v>47</v>
      </c>
      <c r="B91" s="25" t="s">
        <v>108</v>
      </c>
      <c r="C91" s="22" t="s">
        <v>62</v>
      </c>
      <c r="D91" s="29"/>
      <c r="E91" s="25">
        <v>4</v>
      </c>
      <c r="F91" s="24"/>
      <c r="G91" s="24">
        <f t="shared" si="3"/>
        <v>4</v>
      </c>
      <c r="H91" s="23">
        <v>25</v>
      </c>
      <c r="I91" s="28">
        <f t="shared" si="4"/>
        <v>100</v>
      </c>
      <c r="J91" s="25"/>
    </row>
    <row r="92" spans="1:10" ht="18.75" customHeight="1">
      <c r="A92" s="21">
        <v>48</v>
      </c>
      <c r="B92" s="25" t="s">
        <v>109</v>
      </c>
      <c r="C92" s="22" t="s">
        <v>62</v>
      </c>
      <c r="D92" s="29"/>
      <c r="E92" s="25">
        <v>1</v>
      </c>
      <c r="F92" s="24"/>
      <c r="G92" s="24">
        <f t="shared" si="3"/>
        <v>1</v>
      </c>
      <c r="H92" s="23">
        <v>25</v>
      </c>
      <c r="I92" s="28">
        <f t="shared" si="4"/>
        <v>25</v>
      </c>
      <c r="J92" s="25"/>
    </row>
    <row r="93" spans="1:10" ht="18.75" customHeight="1">
      <c r="A93" s="21">
        <v>49</v>
      </c>
      <c r="B93" s="25" t="s">
        <v>110</v>
      </c>
      <c r="C93" s="22" t="s">
        <v>62</v>
      </c>
      <c r="D93" s="29"/>
      <c r="E93" s="25">
        <v>0.4</v>
      </c>
      <c r="F93" s="24"/>
      <c r="G93" s="24">
        <f t="shared" si="3"/>
        <v>0.4</v>
      </c>
      <c r="H93" s="23">
        <v>25</v>
      </c>
      <c r="I93" s="28">
        <f t="shared" si="4"/>
        <v>10</v>
      </c>
      <c r="J93" s="25"/>
    </row>
    <row r="94" spans="1:10" ht="18.75" customHeight="1">
      <c r="A94" s="21">
        <v>50</v>
      </c>
      <c r="B94" s="25" t="s">
        <v>111</v>
      </c>
      <c r="C94" s="22" t="s">
        <v>62</v>
      </c>
      <c r="D94" s="29"/>
      <c r="E94" s="25">
        <v>1.5</v>
      </c>
      <c r="F94" s="24"/>
      <c r="G94" s="24">
        <f t="shared" si="3"/>
        <v>1.5</v>
      </c>
      <c r="H94" s="23">
        <v>25</v>
      </c>
      <c r="I94" s="28">
        <f t="shared" si="4"/>
        <v>37.5</v>
      </c>
      <c r="J94" s="25"/>
    </row>
    <row r="95" spans="1:10" ht="18.75" customHeight="1">
      <c r="A95" s="21">
        <v>51</v>
      </c>
      <c r="B95" s="25" t="s">
        <v>112</v>
      </c>
      <c r="C95" s="22" t="s">
        <v>62</v>
      </c>
      <c r="D95" s="29"/>
      <c r="E95" s="25">
        <v>0.4</v>
      </c>
      <c r="F95" s="24"/>
      <c r="G95" s="24">
        <f t="shared" si="3"/>
        <v>0.4</v>
      </c>
      <c r="H95" s="23">
        <v>25</v>
      </c>
      <c r="I95" s="28">
        <f t="shared" si="4"/>
        <v>10</v>
      </c>
      <c r="J95" s="25"/>
    </row>
    <row r="96" spans="1:10" ht="18.75" customHeight="1">
      <c r="A96" s="21">
        <v>52</v>
      </c>
      <c r="B96" s="25" t="s">
        <v>113</v>
      </c>
      <c r="C96" s="22" t="s">
        <v>62</v>
      </c>
      <c r="D96" s="29"/>
      <c r="E96" s="25">
        <v>1</v>
      </c>
      <c r="F96" s="24"/>
      <c r="G96" s="24">
        <f t="shared" si="3"/>
        <v>1</v>
      </c>
      <c r="H96" s="23">
        <v>25</v>
      </c>
      <c r="I96" s="28">
        <f t="shared" si="4"/>
        <v>25</v>
      </c>
      <c r="J96" s="25"/>
    </row>
    <row r="97" spans="1:10" ht="18.75" customHeight="1">
      <c r="A97" s="21">
        <v>53</v>
      </c>
      <c r="B97" s="25" t="s">
        <v>114</v>
      </c>
      <c r="C97" s="22" t="s">
        <v>62</v>
      </c>
      <c r="D97" s="29"/>
      <c r="E97" s="25">
        <v>1</v>
      </c>
      <c r="F97" s="24"/>
      <c r="G97" s="24">
        <f t="shared" si="3"/>
        <v>1</v>
      </c>
      <c r="H97" s="23">
        <v>25</v>
      </c>
      <c r="I97" s="28">
        <f t="shared" si="4"/>
        <v>25</v>
      </c>
      <c r="J97" s="25"/>
    </row>
    <row r="98" spans="1:10" ht="18.75" customHeight="1">
      <c r="A98" s="21">
        <v>54</v>
      </c>
      <c r="B98" s="25" t="s">
        <v>115</v>
      </c>
      <c r="C98" s="22" t="s">
        <v>62</v>
      </c>
      <c r="D98" s="29"/>
      <c r="E98" s="25">
        <v>0.8</v>
      </c>
      <c r="F98" s="24"/>
      <c r="G98" s="24">
        <f t="shared" si="3"/>
        <v>0.8</v>
      </c>
      <c r="H98" s="23">
        <v>25</v>
      </c>
      <c r="I98" s="28">
        <f t="shared" si="4"/>
        <v>20</v>
      </c>
      <c r="J98" s="25"/>
    </row>
    <row r="99" spans="1:10" ht="18.75" customHeight="1">
      <c r="A99" s="21">
        <v>55</v>
      </c>
      <c r="B99" s="25" t="s">
        <v>116</v>
      </c>
      <c r="C99" s="22" t="s">
        <v>62</v>
      </c>
      <c r="D99" s="29"/>
      <c r="E99" s="25">
        <v>0.5</v>
      </c>
      <c r="F99" s="24"/>
      <c r="G99" s="24">
        <f t="shared" si="3"/>
        <v>0.5</v>
      </c>
      <c r="H99" s="23">
        <v>25</v>
      </c>
      <c r="I99" s="28">
        <f t="shared" si="4"/>
        <v>12.5</v>
      </c>
      <c r="J99" s="25"/>
    </row>
    <row r="100" spans="1:10" ht="18.75" customHeight="1">
      <c r="A100" s="21">
        <v>56</v>
      </c>
      <c r="B100" s="25" t="s">
        <v>117</v>
      </c>
      <c r="C100" s="22" t="s">
        <v>62</v>
      </c>
      <c r="D100" s="29"/>
      <c r="E100" s="25">
        <v>1</v>
      </c>
      <c r="F100" s="24"/>
      <c r="G100" s="24">
        <f t="shared" si="3"/>
        <v>1</v>
      </c>
      <c r="H100" s="23">
        <v>25</v>
      </c>
      <c r="I100" s="28">
        <f t="shared" si="4"/>
        <v>25</v>
      </c>
      <c r="J100" s="25"/>
    </row>
    <row r="101" spans="1:10" ht="18.75" customHeight="1">
      <c r="A101" s="21">
        <v>57</v>
      </c>
      <c r="B101" s="25" t="s">
        <v>118</v>
      </c>
      <c r="C101" s="22" t="s">
        <v>62</v>
      </c>
      <c r="D101" s="29"/>
      <c r="E101" s="25">
        <v>1</v>
      </c>
      <c r="F101" s="24"/>
      <c r="G101" s="24">
        <f t="shared" si="3"/>
        <v>1</v>
      </c>
      <c r="H101" s="23">
        <v>25</v>
      </c>
      <c r="I101" s="28">
        <f t="shared" si="4"/>
        <v>25</v>
      </c>
      <c r="J101" s="25"/>
    </row>
    <row r="102" spans="1:10" ht="18.75" customHeight="1">
      <c r="A102" s="21">
        <v>58</v>
      </c>
      <c r="B102" s="25" t="s">
        <v>119</v>
      </c>
      <c r="C102" s="22" t="s">
        <v>62</v>
      </c>
      <c r="D102" s="29"/>
      <c r="E102" s="25"/>
      <c r="F102" s="24">
        <v>74</v>
      </c>
      <c r="G102" s="24">
        <f t="shared" si="3"/>
        <v>74</v>
      </c>
      <c r="H102" s="23">
        <v>25</v>
      </c>
      <c r="I102" s="28">
        <f t="shared" si="4"/>
        <v>1850</v>
      </c>
      <c r="J102" s="25"/>
    </row>
    <row r="103" spans="1:10" ht="18.75" customHeight="1">
      <c r="A103" s="119" t="s">
        <v>120</v>
      </c>
      <c r="B103" s="120"/>
      <c r="C103" s="34"/>
      <c r="D103" s="35">
        <f>SUM(D45:D102)</f>
        <v>1068.8999999999999</v>
      </c>
      <c r="E103" s="35">
        <f>SUM(E45:E102)</f>
        <v>70.3</v>
      </c>
      <c r="F103" s="35">
        <f>SUM(F45:F102)</f>
        <v>74</v>
      </c>
      <c r="G103" s="35">
        <f>SUM(G45:G102)</f>
        <v>1213.1999999999998</v>
      </c>
      <c r="H103" s="35">
        <v>25</v>
      </c>
      <c r="I103" s="35">
        <f>SUM(I45:I102)</f>
        <v>30330</v>
      </c>
      <c r="J103" s="46"/>
    </row>
    <row r="104" spans="1:10" s="3" customFormat="1" ht="18.75" customHeight="1">
      <c r="A104" s="36">
        <v>1</v>
      </c>
      <c r="B104" s="37" t="s">
        <v>121</v>
      </c>
      <c r="C104" s="36" t="s">
        <v>122</v>
      </c>
      <c r="D104" s="38">
        <v>215</v>
      </c>
      <c r="E104" s="36"/>
      <c r="F104" s="36"/>
      <c r="G104" s="39">
        <f t="shared" ref="G104:G124" si="5">SUM(D104:F104)</f>
        <v>215</v>
      </c>
      <c r="H104" s="36">
        <v>25</v>
      </c>
      <c r="I104" s="36">
        <f t="shared" ref="I104:I124" si="6">G104*H104</f>
        <v>5375</v>
      </c>
      <c r="J104" s="37"/>
    </row>
    <row r="105" spans="1:10" s="3" customFormat="1" ht="18.75" customHeight="1">
      <c r="A105" s="36">
        <v>2</v>
      </c>
      <c r="B105" s="37" t="s">
        <v>78</v>
      </c>
      <c r="C105" s="36" t="s">
        <v>122</v>
      </c>
      <c r="D105" s="38">
        <v>141.1</v>
      </c>
      <c r="E105" s="36"/>
      <c r="F105" s="36"/>
      <c r="G105" s="39">
        <f t="shared" si="5"/>
        <v>141.1</v>
      </c>
      <c r="H105" s="36">
        <v>25</v>
      </c>
      <c r="I105" s="36">
        <f t="shared" si="6"/>
        <v>3527.5</v>
      </c>
      <c r="J105" s="37"/>
    </row>
    <row r="106" spans="1:10" s="3" customFormat="1" ht="18.75" customHeight="1">
      <c r="A106" s="36">
        <v>3</v>
      </c>
      <c r="B106" s="37" t="s">
        <v>83</v>
      </c>
      <c r="C106" s="36" t="s">
        <v>122</v>
      </c>
      <c r="D106" s="38">
        <v>136</v>
      </c>
      <c r="E106" s="36"/>
      <c r="F106" s="36"/>
      <c r="G106" s="39">
        <f t="shared" si="5"/>
        <v>136</v>
      </c>
      <c r="H106" s="36">
        <v>25</v>
      </c>
      <c r="I106" s="36">
        <f t="shared" si="6"/>
        <v>3400</v>
      </c>
      <c r="J106" s="37"/>
    </row>
    <row r="107" spans="1:10" s="3" customFormat="1" ht="18.75" customHeight="1">
      <c r="A107" s="36">
        <v>4</v>
      </c>
      <c r="B107" s="37" t="s">
        <v>123</v>
      </c>
      <c r="C107" s="36" t="s">
        <v>122</v>
      </c>
      <c r="D107" s="38">
        <v>70</v>
      </c>
      <c r="E107" s="36"/>
      <c r="F107" s="36"/>
      <c r="G107" s="39">
        <f t="shared" si="5"/>
        <v>70</v>
      </c>
      <c r="H107" s="36">
        <v>25</v>
      </c>
      <c r="I107" s="36">
        <f t="shared" si="6"/>
        <v>1750</v>
      </c>
      <c r="J107" s="37"/>
    </row>
    <row r="108" spans="1:10" s="3" customFormat="1" ht="18.75" customHeight="1">
      <c r="A108" s="36">
        <v>5</v>
      </c>
      <c r="B108" s="40" t="s">
        <v>38</v>
      </c>
      <c r="C108" s="36" t="s">
        <v>122</v>
      </c>
      <c r="D108" s="38">
        <v>31.03</v>
      </c>
      <c r="E108" s="36"/>
      <c r="F108" s="36"/>
      <c r="G108" s="39">
        <f t="shared" si="5"/>
        <v>31.03</v>
      </c>
      <c r="H108" s="36">
        <v>25</v>
      </c>
      <c r="I108" s="36">
        <f t="shared" si="6"/>
        <v>775.75</v>
      </c>
      <c r="J108" s="37"/>
    </row>
    <row r="109" spans="1:10" s="3" customFormat="1" ht="18.75" customHeight="1">
      <c r="A109" s="36">
        <v>6</v>
      </c>
      <c r="B109" s="37" t="s">
        <v>124</v>
      </c>
      <c r="C109" s="36" t="s">
        <v>122</v>
      </c>
      <c r="D109" s="38">
        <v>135</v>
      </c>
      <c r="E109" s="36"/>
      <c r="F109" s="36"/>
      <c r="G109" s="39">
        <f t="shared" si="5"/>
        <v>135</v>
      </c>
      <c r="H109" s="36">
        <v>25</v>
      </c>
      <c r="I109" s="36">
        <f t="shared" si="6"/>
        <v>3375</v>
      </c>
      <c r="J109" s="37"/>
    </row>
    <row r="110" spans="1:10" s="3" customFormat="1" ht="18.75" customHeight="1">
      <c r="A110" s="36">
        <v>7</v>
      </c>
      <c r="B110" s="37" t="s">
        <v>125</v>
      </c>
      <c r="C110" s="36" t="s">
        <v>122</v>
      </c>
      <c r="D110" s="38">
        <v>120</v>
      </c>
      <c r="E110" s="36"/>
      <c r="F110" s="36"/>
      <c r="G110" s="39">
        <f t="shared" si="5"/>
        <v>120</v>
      </c>
      <c r="H110" s="36">
        <v>25</v>
      </c>
      <c r="I110" s="36">
        <f t="shared" si="6"/>
        <v>3000</v>
      </c>
      <c r="J110" s="37"/>
    </row>
    <row r="111" spans="1:10" s="3" customFormat="1" ht="18.75" customHeight="1">
      <c r="A111" s="36">
        <v>8</v>
      </c>
      <c r="B111" s="40" t="s">
        <v>126</v>
      </c>
      <c r="C111" s="36" t="s">
        <v>122</v>
      </c>
      <c r="D111" s="36"/>
      <c r="E111" s="36"/>
      <c r="F111" s="36"/>
      <c r="G111" s="39">
        <f t="shared" si="5"/>
        <v>0</v>
      </c>
      <c r="H111" s="36">
        <v>25</v>
      </c>
      <c r="I111" s="36">
        <f t="shared" si="6"/>
        <v>0</v>
      </c>
      <c r="J111" s="37"/>
    </row>
    <row r="112" spans="1:10" s="3" customFormat="1" ht="18.75" customHeight="1">
      <c r="A112" s="36">
        <v>9</v>
      </c>
      <c r="B112" s="37" t="s">
        <v>127</v>
      </c>
      <c r="C112" s="36" t="s">
        <v>122</v>
      </c>
      <c r="D112" s="36"/>
      <c r="E112" s="36"/>
      <c r="F112" s="36"/>
      <c r="G112" s="39">
        <f t="shared" si="5"/>
        <v>0</v>
      </c>
      <c r="H112" s="36">
        <v>25</v>
      </c>
      <c r="I112" s="36">
        <f t="shared" si="6"/>
        <v>0</v>
      </c>
      <c r="J112" s="37"/>
    </row>
    <row r="113" spans="1:10" s="3" customFormat="1" ht="18.75" customHeight="1">
      <c r="A113" s="36">
        <v>10</v>
      </c>
      <c r="B113" s="41" t="s">
        <v>128</v>
      </c>
      <c r="C113" s="36" t="s">
        <v>122</v>
      </c>
      <c r="D113" s="36"/>
      <c r="E113" s="36"/>
      <c r="F113" s="36"/>
      <c r="G113" s="39">
        <f t="shared" si="5"/>
        <v>0</v>
      </c>
      <c r="H113" s="36">
        <v>25</v>
      </c>
      <c r="I113" s="36">
        <f t="shared" si="6"/>
        <v>0</v>
      </c>
      <c r="J113" s="37"/>
    </row>
    <row r="114" spans="1:10" s="3" customFormat="1" ht="18.75" customHeight="1">
      <c r="A114" s="36">
        <v>11</v>
      </c>
      <c r="B114" s="38" t="s">
        <v>129</v>
      </c>
      <c r="C114" s="36" t="s">
        <v>122</v>
      </c>
      <c r="D114" s="36"/>
      <c r="E114" s="36">
        <v>2</v>
      </c>
      <c r="F114" s="36"/>
      <c r="G114" s="39">
        <f t="shared" si="5"/>
        <v>2</v>
      </c>
      <c r="H114" s="36">
        <v>25</v>
      </c>
      <c r="I114" s="36">
        <f t="shared" si="6"/>
        <v>50</v>
      </c>
      <c r="J114" s="37"/>
    </row>
    <row r="115" spans="1:10" s="3" customFormat="1" ht="18.75" customHeight="1">
      <c r="A115" s="36">
        <v>12</v>
      </c>
      <c r="B115" s="38" t="s">
        <v>130</v>
      </c>
      <c r="C115" s="36" t="s">
        <v>122</v>
      </c>
      <c r="D115" s="36"/>
      <c r="E115" s="38">
        <v>2</v>
      </c>
      <c r="F115" s="36"/>
      <c r="G115" s="39">
        <f t="shared" si="5"/>
        <v>2</v>
      </c>
      <c r="H115" s="36">
        <v>25</v>
      </c>
      <c r="I115" s="36">
        <f t="shared" si="6"/>
        <v>50</v>
      </c>
      <c r="J115" s="37"/>
    </row>
    <row r="116" spans="1:10" s="3" customFormat="1" ht="18.75" customHeight="1">
      <c r="A116" s="36">
        <v>13</v>
      </c>
      <c r="B116" s="38" t="s">
        <v>131</v>
      </c>
      <c r="C116" s="36" t="s">
        <v>122</v>
      </c>
      <c r="D116" s="36"/>
      <c r="E116" s="38">
        <v>1.65</v>
      </c>
      <c r="F116" s="36"/>
      <c r="G116" s="39">
        <f t="shared" si="5"/>
        <v>1.65</v>
      </c>
      <c r="H116" s="36">
        <v>25</v>
      </c>
      <c r="I116" s="36">
        <f t="shared" si="6"/>
        <v>41.25</v>
      </c>
      <c r="J116" s="37"/>
    </row>
    <row r="117" spans="1:10" s="3" customFormat="1" ht="18.75" customHeight="1">
      <c r="A117" s="36">
        <v>14</v>
      </c>
      <c r="B117" s="38" t="s">
        <v>132</v>
      </c>
      <c r="C117" s="36" t="s">
        <v>122</v>
      </c>
      <c r="D117" s="36"/>
      <c r="E117" s="38">
        <v>1</v>
      </c>
      <c r="F117" s="36"/>
      <c r="G117" s="39">
        <f t="shared" si="5"/>
        <v>1</v>
      </c>
      <c r="H117" s="36">
        <v>25</v>
      </c>
      <c r="I117" s="36">
        <f t="shared" si="6"/>
        <v>25</v>
      </c>
      <c r="J117" s="37"/>
    </row>
    <row r="118" spans="1:10" s="3" customFormat="1" ht="18.75" customHeight="1">
      <c r="A118" s="36">
        <v>15</v>
      </c>
      <c r="B118" s="38" t="s">
        <v>133</v>
      </c>
      <c r="C118" s="36" t="s">
        <v>122</v>
      </c>
      <c r="D118" s="36"/>
      <c r="E118" s="38">
        <v>2.2000000000000002</v>
      </c>
      <c r="F118" s="36"/>
      <c r="G118" s="39">
        <f t="shared" si="5"/>
        <v>2.2000000000000002</v>
      </c>
      <c r="H118" s="36">
        <v>25</v>
      </c>
      <c r="I118" s="36">
        <f t="shared" si="6"/>
        <v>55.000000000000007</v>
      </c>
      <c r="J118" s="37"/>
    </row>
    <row r="119" spans="1:10" s="3" customFormat="1" ht="18.75" customHeight="1">
      <c r="A119" s="36">
        <v>16</v>
      </c>
      <c r="B119" s="38" t="s">
        <v>134</v>
      </c>
      <c r="C119" s="36" t="s">
        <v>122</v>
      </c>
      <c r="D119" s="36"/>
      <c r="E119" s="38">
        <v>8</v>
      </c>
      <c r="F119" s="36"/>
      <c r="G119" s="39">
        <f t="shared" si="5"/>
        <v>8</v>
      </c>
      <c r="H119" s="36">
        <v>25</v>
      </c>
      <c r="I119" s="36">
        <f t="shared" si="6"/>
        <v>200</v>
      </c>
      <c r="J119" s="37"/>
    </row>
    <row r="120" spans="1:10" s="3" customFormat="1" ht="18.75" customHeight="1">
      <c r="A120" s="36">
        <v>17</v>
      </c>
      <c r="B120" s="38" t="s">
        <v>135</v>
      </c>
      <c r="C120" s="36" t="s">
        <v>122</v>
      </c>
      <c r="D120" s="36"/>
      <c r="E120" s="38">
        <v>2</v>
      </c>
      <c r="F120" s="36"/>
      <c r="G120" s="39">
        <f t="shared" si="5"/>
        <v>2</v>
      </c>
      <c r="H120" s="36">
        <v>25</v>
      </c>
      <c r="I120" s="36">
        <f t="shared" si="6"/>
        <v>50</v>
      </c>
      <c r="J120" s="37"/>
    </row>
    <row r="121" spans="1:10" s="3" customFormat="1" ht="18.75" customHeight="1">
      <c r="A121" s="36">
        <v>18</v>
      </c>
      <c r="B121" s="38" t="s">
        <v>136</v>
      </c>
      <c r="C121" s="36" t="s">
        <v>122</v>
      </c>
      <c r="D121" s="39"/>
      <c r="E121" s="38">
        <v>2</v>
      </c>
      <c r="F121" s="39"/>
      <c r="G121" s="39">
        <f t="shared" si="5"/>
        <v>2</v>
      </c>
      <c r="H121" s="36">
        <v>25</v>
      </c>
      <c r="I121" s="36">
        <f t="shared" si="6"/>
        <v>50</v>
      </c>
      <c r="J121" s="37"/>
    </row>
    <row r="122" spans="1:10" s="3" customFormat="1" ht="18.75" customHeight="1">
      <c r="A122" s="36">
        <v>19</v>
      </c>
      <c r="B122" s="38" t="s">
        <v>137</v>
      </c>
      <c r="C122" s="36" t="s">
        <v>122</v>
      </c>
      <c r="D122" s="36"/>
      <c r="E122" s="38">
        <v>1</v>
      </c>
      <c r="F122" s="36"/>
      <c r="G122" s="39">
        <f t="shared" si="5"/>
        <v>1</v>
      </c>
      <c r="H122" s="36">
        <v>25</v>
      </c>
      <c r="I122" s="36">
        <f t="shared" si="6"/>
        <v>25</v>
      </c>
      <c r="J122" s="37"/>
    </row>
    <row r="123" spans="1:10" s="3" customFormat="1" ht="18.75" customHeight="1">
      <c r="A123" s="36">
        <v>20</v>
      </c>
      <c r="B123" s="38" t="s">
        <v>138</v>
      </c>
      <c r="C123" s="36" t="s">
        <v>122</v>
      </c>
      <c r="D123" s="36"/>
      <c r="E123" s="38">
        <v>4</v>
      </c>
      <c r="F123" s="36"/>
      <c r="G123" s="39">
        <f t="shared" si="5"/>
        <v>4</v>
      </c>
      <c r="H123" s="36">
        <v>25</v>
      </c>
      <c r="I123" s="36">
        <f t="shared" si="6"/>
        <v>100</v>
      </c>
      <c r="J123" s="37"/>
    </row>
    <row r="124" spans="1:10" s="3" customFormat="1" ht="18.75" customHeight="1">
      <c r="A124" s="36">
        <v>21</v>
      </c>
      <c r="B124" s="38" t="s">
        <v>139</v>
      </c>
      <c r="C124" s="36" t="s">
        <v>122</v>
      </c>
      <c r="D124" s="36"/>
      <c r="E124" s="38">
        <v>2</v>
      </c>
      <c r="F124" s="36"/>
      <c r="G124" s="39">
        <f t="shared" si="5"/>
        <v>2</v>
      </c>
      <c r="H124" s="36">
        <v>25</v>
      </c>
      <c r="I124" s="36">
        <f t="shared" si="6"/>
        <v>50</v>
      </c>
      <c r="J124" s="37"/>
    </row>
    <row r="125" spans="1:10" ht="18.75" customHeight="1">
      <c r="A125" s="119" t="s">
        <v>120</v>
      </c>
      <c r="B125" s="120"/>
      <c r="C125" s="16"/>
      <c r="D125" s="16">
        <f>SUM(D104:D124)</f>
        <v>848.13</v>
      </c>
      <c r="E125" s="16">
        <f>SUM(E104:E124)</f>
        <v>27.85</v>
      </c>
      <c r="F125" s="16"/>
      <c r="G125" s="16">
        <f>SUM(G104:G124)</f>
        <v>875.98</v>
      </c>
      <c r="H125" s="16">
        <v>25</v>
      </c>
      <c r="I125" s="16">
        <f>SUM(I104:I124)</f>
        <v>21899.5</v>
      </c>
      <c r="J125" s="20"/>
    </row>
    <row r="126" spans="1:10" s="4" customFormat="1" ht="18.75" customHeight="1">
      <c r="A126" s="42">
        <v>1</v>
      </c>
      <c r="B126" s="43" t="s">
        <v>140</v>
      </c>
      <c r="C126" s="42" t="s">
        <v>141</v>
      </c>
      <c r="D126" s="43">
        <v>110</v>
      </c>
      <c r="E126" s="42"/>
      <c r="F126" s="42"/>
      <c r="G126" s="44">
        <f t="shared" ref="G126:G137" si="7">SUM(D126:F126)</f>
        <v>110</v>
      </c>
      <c r="H126" s="42">
        <v>25</v>
      </c>
      <c r="I126" s="42">
        <f t="shared" ref="I126:I137" si="8">G126*H126</f>
        <v>2750</v>
      </c>
      <c r="J126" s="47"/>
    </row>
    <row r="127" spans="1:10" s="4" customFormat="1" ht="18.75" customHeight="1">
      <c r="A127" s="42">
        <v>2</v>
      </c>
      <c r="B127" s="43" t="s">
        <v>142</v>
      </c>
      <c r="C127" s="42" t="s">
        <v>141</v>
      </c>
      <c r="D127" s="43">
        <v>282.5</v>
      </c>
      <c r="E127" s="42"/>
      <c r="F127" s="42"/>
      <c r="G127" s="44">
        <f t="shared" si="7"/>
        <v>282.5</v>
      </c>
      <c r="H127" s="42">
        <v>25</v>
      </c>
      <c r="I127" s="42">
        <f t="shared" si="8"/>
        <v>7062.5</v>
      </c>
      <c r="J127" s="47"/>
    </row>
    <row r="128" spans="1:10" s="4" customFormat="1" ht="18.75" customHeight="1">
      <c r="A128" s="42">
        <v>3</v>
      </c>
      <c r="B128" s="43" t="s">
        <v>143</v>
      </c>
      <c r="C128" s="42" t="s">
        <v>141</v>
      </c>
      <c r="D128" s="43">
        <v>165.26</v>
      </c>
      <c r="E128" s="42"/>
      <c r="F128" s="42"/>
      <c r="G128" s="44">
        <f t="shared" si="7"/>
        <v>165.26</v>
      </c>
      <c r="H128" s="42">
        <v>25</v>
      </c>
      <c r="I128" s="42">
        <f t="shared" si="8"/>
        <v>4131.5</v>
      </c>
      <c r="J128" s="47"/>
    </row>
    <row r="129" spans="1:10" s="4" customFormat="1" ht="18.75" customHeight="1">
      <c r="A129" s="42">
        <v>4</v>
      </c>
      <c r="B129" s="43" t="s">
        <v>144</v>
      </c>
      <c r="C129" s="42" t="s">
        <v>141</v>
      </c>
      <c r="D129" s="43">
        <v>59</v>
      </c>
      <c r="E129" s="42"/>
      <c r="F129" s="42"/>
      <c r="G129" s="44">
        <f t="shared" si="7"/>
        <v>59</v>
      </c>
      <c r="H129" s="42">
        <v>25</v>
      </c>
      <c r="I129" s="42">
        <f t="shared" si="8"/>
        <v>1475</v>
      </c>
      <c r="J129" s="47"/>
    </row>
    <row r="130" spans="1:10" s="4" customFormat="1" ht="18.75" customHeight="1">
      <c r="A130" s="42">
        <v>5</v>
      </c>
      <c r="B130" s="43" t="s">
        <v>145</v>
      </c>
      <c r="C130" s="42" t="s">
        <v>141</v>
      </c>
      <c r="D130" s="43">
        <v>290</v>
      </c>
      <c r="E130" s="42"/>
      <c r="F130" s="42"/>
      <c r="G130" s="44">
        <f t="shared" si="7"/>
        <v>290</v>
      </c>
      <c r="H130" s="42">
        <v>25</v>
      </c>
      <c r="I130" s="42">
        <f t="shared" si="8"/>
        <v>7250</v>
      </c>
      <c r="J130" s="47"/>
    </row>
    <row r="131" spans="1:10" s="4" customFormat="1" ht="18.75" customHeight="1">
      <c r="A131" s="42">
        <v>6</v>
      </c>
      <c r="B131" s="43" t="s">
        <v>146</v>
      </c>
      <c r="C131" s="42" t="s">
        <v>141</v>
      </c>
      <c r="D131" s="43">
        <v>110</v>
      </c>
      <c r="E131" s="42"/>
      <c r="F131" s="42"/>
      <c r="G131" s="44">
        <f t="shared" si="7"/>
        <v>110</v>
      </c>
      <c r="H131" s="42">
        <v>25</v>
      </c>
      <c r="I131" s="42">
        <f t="shared" si="8"/>
        <v>2750</v>
      </c>
      <c r="J131" s="47"/>
    </row>
    <row r="132" spans="1:10" s="4" customFormat="1" ht="18.75" customHeight="1">
      <c r="A132" s="42">
        <v>7</v>
      </c>
      <c r="B132" s="43" t="s">
        <v>147</v>
      </c>
      <c r="C132" s="42" t="s">
        <v>141</v>
      </c>
      <c r="D132" s="43">
        <v>448</v>
      </c>
      <c r="E132" s="42"/>
      <c r="F132" s="42"/>
      <c r="G132" s="44">
        <f t="shared" si="7"/>
        <v>448</v>
      </c>
      <c r="H132" s="42">
        <v>25</v>
      </c>
      <c r="I132" s="42">
        <f t="shared" si="8"/>
        <v>11200</v>
      </c>
      <c r="J132" s="47"/>
    </row>
    <row r="133" spans="1:10" s="4" customFormat="1" ht="18.75" customHeight="1">
      <c r="A133" s="42">
        <v>8</v>
      </c>
      <c r="B133" s="43" t="s">
        <v>148</v>
      </c>
      <c r="C133" s="42" t="s">
        <v>141</v>
      </c>
      <c r="D133" s="43">
        <v>40</v>
      </c>
      <c r="E133" s="42"/>
      <c r="F133" s="42"/>
      <c r="G133" s="44">
        <f t="shared" si="7"/>
        <v>40</v>
      </c>
      <c r="H133" s="42">
        <v>25</v>
      </c>
      <c r="I133" s="42">
        <f t="shared" si="8"/>
        <v>1000</v>
      </c>
      <c r="J133" s="47"/>
    </row>
    <row r="134" spans="1:10" s="4" customFormat="1" ht="18.75" customHeight="1">
      <c r="A134" s="42">
        <v>9</v>
      </c>
      <c r="B134" s="43" t="s">
        <v>149</v>
      </c>
      <c r="C134" s="42" t="s">
        <v>141</v>
      </c>
      <c r="D134" s="43">
        <v>46.75</v>
      </c>
      <c r="E134" s="42"/>
      <c r="F134" s="42"/>
      <c r="G134" s="44">
        <f t="shared" si="7"/>
        <v>46.75</v>
      </c>
      <c r="H134" s="42">
        <v>25</v>
      </c>
      <c r="I134" s="42">
        <f t="shared" si="8"/>
        <v>1168.75</v>
      </c>
      <c r="J134" s="47"/>
    </row>
    <row r="135" spans="1:10" s="4" customFormat="1" ht="18.75" customHeight="1">
      <c r="A135" s="42">
        <v>10</v>
      </c>
      <c r="B135" s="43" t="s">
        <v>150</v>
      </c>
      <c r="C135" s="42" t="s">
        <v>141</v>
      </c>
      <c r="D135" s="43">
        <v>55.7</v>
      </c>
      <c r="E135" s="42"/>
      <c r="F135" s="42"/>
      <c r="G135" s="44">
        <f t="shared" si="7"/>
        <v>55.7</v>
      </c>
      <c r="H135" s="42">
        <v>25</v>
      </c>
      <c r="I135" s="42">
        <f t="shared" si="8"/>
        <v>1392.5</v>
      </c>
      <c r="J135" s="47"/>
    </row>
    <row r="136" spans="1:10" s="4" customFormat="1" ht="18.75" customHeight="1">
      <c r="A136" s="42">
        <v>11</v>
      </c>
      <c r="B136" s="42" t="s">
        <v>151</v>
      </c>
      <c r="C136" s="42" t="s">
        <v>141</v>
      </c>
      <c r="D136" s="42"/>
      <c r="E136" s="42"/>
      <c r="F136" s="42"/>
      <c r="G136" s="44">
        <f t="shared" si="7"/>
        <v>0</v>
      </c>
      <c r="H136" s="42">
        <v>25</v>
      </c>
      <c r="I136" s="42">
        <f t="shared" si="8"/>
        <v>0</v>
      </c>
      <c r="J136" s="47"/>
    </row>
    <row r="137" spans="1:10" ht="18.75" customHeight="1">
      <c r="A137" s="119" t="s">
        <v>120</v>
      </c>
      <c r="B137" s="120"/>
      <c r="C137" s="16"/>
      <c r="D137" s="16">
        <f>SUM(D126:D136)</f>
        <v>1607.21</v>
      </c>
      <c r="E137" s="16"/>
      <c r="F137" s="16"/>
      <c r="G137" s="17">
        <f t="shared" si="7"/>
        <v>1607.21</v>
      </c>
      <c r="H137" s="16">
        <v>25</v>
      </c>
      <c r="I137" s="16">
        <f t="shared" si="8"/>
        <v>40180.25</v>
      </c>
      <c r="J137" s="20"/>
    </row>
    <row r="138" spans="1:10" s="5" customFormat="1" ht="18.75" customHeight="1">
      <c r="A138" s="48">
        <v>1</v>
      </c>
      <c r="B138" s="49" t="s">
        <v>152</v>
      </c>
      <c r="C138" s="50" t="s">
        <v>153</v>
      </c>
      <c r="D138" s="51">
        <v>120</v>
      </c>
      <c r="E138" s="50"/>
      <c r="F138" s="50"/>
      <c r="G138" s="51">
        <v>120</v>
      </c>
      <c r="H138" s="50">
        <v>25</v>
      </c>
      <c r="I138" s="49">
        <v>3000</v>
      </c>
      <c r="J138" s="70"/>
    </row>
    <row r="139" spans="1:10" s="5" customFormat="1" ht="18.75" customHeight="1">
      <c r="A139" s="48">
        <v>2</v>
      </c>
      <c r="B139" s="52" t="s">
        <v>154</v>
      </c>
      <c r="C139" s="50" t="s">
        <v>153</v>
      </c>
      <c r="D139" s="51">
        <v>400</v>
      </c>
      <c r="E139" s="50"/>
      <c r="F139" s="50"/>
      <c r="G139" s="51">
        <v>400</v>
      </c>
      <c r="H139" s="50">
        <v>25</v>
      </c>
      <c r="I139" s="54">
        <v>10000</v>
      </c>
      <c r="J139" s="70"/>
    </row>
    <row r="140" spans="1:10" s="5" customFormat="1" ht="18.75" customHeight="1">
      <c r="A140" s="48">
        <v>3</v>
      </c>
      <c r="B140" s="52" t="s">
        <v>155</v>
      </c>
      <c r="C140" s="50" t="s">
        <v>153</v>
      </c>
      <c r="D140" s="53">
        <v>215.06</v>
      </c>
      <c r="E140" s="50"/>
      <c r="F140" s="50"/>
      <c r="G140" s="53">
        <v>215.06</v>
      </c>
      <c r="H140" s="50">
        <v>25</v>
      </c>
      <c r="I140" s="54">
        <v>5376.5</v>
      </c>
      <c r="J140" s="70"/>
    </row>
    <row r="141" spans="1:10" s="5" customFormat="1" ht="18.75" customHeight="1">
      <c r="A141" s="48">
        <v>4</v>
      </c>
      <c r="B141" s="54" t="s">
        <v>156</v>
      </c>
      <c r="C141" s="50" t="s">
        <v>153</v>
      </c>
      <c r="D141" s="51">
        <v>187.76</v>
      </c>
      <c r="E141" s="50"/>
      <c r="F141" s="50"/>
      <c r="G141" s="51">
        <v>187.76</v>
      </c>
      <c r="H141" s="50">
        <v>25</v>
      </c>
      <c r="I141" s="54">
        <v>4694</v>
      </c>
      <c r="J141" s="70"/>
    </row>
    <row r="142" spans="1:10" s="5" customFormat="1" ht="18.75" customHeight="1">
      <c r="A142" s="48">
        <v>5</v>
      </c>
      <c r="B142" s="52" t="s">
        <v>157</v>
      </c>
      <c r="C142" s="50" t="s">
        <v>153</v>
      </c>
      <c r="D142" s="51">
        <v>132.6</v>
      </c>
      <c r="E142" s="50"/>
      <c r="F142" s="50"/>
      <c r="G142" s="51">
        <v>132.6</v>
      </c>
      <c r="H142" s="50">
        <v>25</v>
      </c>
      <c r="I142" s="54">
        <v>3315</v>
      </c>
      <c r="J142" s="70"/>
    </row>
    <row r="143" spans="1:10" s="5" customFormat="1" ht="18.75" customHeight="1">
      <c r="A143" s="48">
        <v>6</v>
      </c>
      <c r="B143" s="52" t="s">
        <v>158</v>
      </c>
      <c r="C143" s="50" t="s">
        <v>153</v>
      </c>
      <c r="D143" s="51">
        <v>66.010000000000005</v>
      </c>
      <c r="E143" s="50"/>
      <c r="F143" s="50"/>
      <c r="G143" s="51">
        <v>66.010000000000005</v>
      </c>
      <c r="H143" s="50">
        <v>25</v>
      </c>
      <c r="I143" s="54">
        <v>1650.25</v>
      </c>
      <c r="J143" s="70"/>
    </row>
    <row r="144" spans="1:10" s="5" customFormat="1" ht="18.75" customHeight="1">
      <c r="A144" s="48">
        <v>7</v>
      </c>
      <c r="B144" s="52" t="s">
        <v>159</v>
      </c>
      <c r="C144" s="50" t="s">
        <v>153</v>
      </c>
      <c r="D144" s="51">
        <v>250</v>
      </c>
      <c r="E144" s="50"/>
      <c r="F144" s="50"/>
      <c r="G144" s="51">
        <v>250</v>
      </c>
      <c r="H144" s="50">
        <v>25</v>
      </c>
      <c r="I144" s="54">
        <v>6250</v>
      </c>
      <c r="J144" s="70"/>
    </row>
    <row r="145" spans="1:10" s="5" customFormat="1" ht="18.75" customHeight="1">
      <c r="A145" s="48">
        <v>8</v>
      </c>
      <c r="B145" s="52" t="s">
        <v>160</v>
      </c>
      <c r="C145" s="50" t="s">
        <v>153</v>
      </c>
      <c r="D145" s="50"/>
      <c r="E145" s="51">
        <v>69</v>
      </c>
      <c r="F145" s="50"/>
      <c r="G145" s="51">
        <v>69</v>
      </c>
      <c r="H145" s="50">
        <v>25</v>
      </c>
      <c r="I145" s="54">
        <v>1725</v>
      </c>
      <c r="J145" s="70"/>
    </row>
    <row r="146" spans="1:10" s="5" customFormat="1" ht="18.75" customHeight="1">
      <c r="A146" s="48">
        <v>9</v>
      </c>
      <c r="B146" s="52" t="s">
        <v>161</v>
      </c>
      <c r="C146" s="50" t="s">
        <v>153</v>
      </c>
      <c r="D146" s="50"/>
      <c r="E146" s="51">
        <v>53.7</v>
      </c>
      <c r="F146" s="50"/>
      <c r="G146" s="51">
        <v>53.7</v>
      </c>
      <c r="H146" s="50">
        <v>25</v>
      </c>
      <c r="I146" s="54">
        <v>1342.5</v>
      </c>
      <c r="J146" s="70"/>
    </row>
    <row r="147" spans="1:10" s="5" customFormat="1" ht="18.75" customHeight="1">
      <c r="A147" s="48">
        <v>10</v>
      </c>
      <c r="B147" s="55" t="s">
        <v>162</v>
      </c>
      <c r="C147" s="50" t="s">
        <v>153</v>
      </c>
      <c r="D147" s="50"/>
      <c r="E147" s="56">
        <v>89.3</v>
      </c>
      <c r="F147" s="50"/>
      <c r="G147" s="56">
        <v>89.3</v>
      </c>
      <c r="H147" s="50">
        <v>25</v>
      </c>
      <c r="I147" s="71">
        <v>2232.5</v>
      </c>
      <c r="J147" s="70"/>
    </row>
    <row r="148" spans="1:10" s="5" customFormat="1" ht="18.75" customHeight="1">
      <c r="A148" s="48">
        <v>11</v>
      </c>
      <c r="B148" s="55" t="s">
        <v>163</v>
      </c>
      <c r="C148" s="50" t="s">
        <v>153</v>
      </c>
      <c r="D148" s="50"/>
      <c r="E148" s="56">
        <v>15.99</v>
      </c>
      <c r="F148" s="50"/>
      <c r="G148" s="56">
        <v>15.99</v>
      </c>
      <c r="H148" s="50">
        <v>25</v>
      </c>
      <c r="I148" s="71">
        <v>399.75</v>
      </c>
      <c r="J148" s="70"/>
    </row>
    <row r="149" spans="1:10" ht="18.75" customHeight="1">
      <c r="A149" s="119" t="s">
        <v>120</v>
      </c>
      <c r="B149" s="120"/>
      <c r="C149" s="16"/>
      <c r="D149" s="16">
        <f>SUM(D138:D148)</f>
        <v>1371.4299999999998</v>
      </c>
      <c r="E149" s="16">
        <f>SUM(E145:E148)</f>
        <v>227.99</v>
      </c>
      <c r="F149" s="16"/>
      <c r="G149" s="16">
        <f>SUM(D149:F149)</f>
        <v>1599.4199999999998</v>
      </c>
      <c r="H149" s="16">
        <v>25</v>
      </c>
      <c r="I149" s="16">
        <f>SUM(I138:I148)</f>
        <v>39985.5</v>
      </c>
      <c r="J149" s="20"/>
    </row>
    <row r="150" spans="1:10" s="6" customFormat="1" ht="18.75" customHeight="1">
      <c r="A150" s="57">
        <v>1</v>
      </c>
      <c r="B150" s="58" t="s">
        <v>72</v>
      </c>
      <c r="C150" s="59" t="s">
        <v>164</v>
      </c>
      <c r="D150" s="59">
        <v>151</v>
      </c>
      <c r="E150" s="60"/>
      <c r="F150" s="60"/>
      <c r="G150" s="61">
        <f>SUM(D150:F150)</f>
        <v>151</v>
      </c>
      <c r="H150" s="60">
        <v>25</v>
      </c>
      <c r="I150" s="57">
        <f>G150*H150</f>
        <v>3775</v>
      </c>
      <c r="J150" s="72"/>
    </row>
    <row r="151" spans="1:10" s="6" customFormat="1" ht="18.75" customHeight="1">
      <c r="A151" s="57">
        <v>2</v>
      </c>
      <c r="B151" s="59" t="s">
        <v>165</v>
      </c>
      <c r="C151" s="59" t="s">
        <v>164</v>
      </c>
      <c r="D151" s="59">
        <v>103</v>
      </c>
      <c r="E151" s="60"/>
      <c r="F151" s="60"/>
      <c r="G151" s="61">
        <f t="shared" ref="G151:G161" si="9">SUM(D151:F151)</f>
        <v>103</v>
      </c>
      <c r="H151" s="60">
        <v>25</v>
      </c>
      <c r="I151" s="57">
        <f t="shared" ref="I151:I160" si="10">G151*H151</f>
        <v>2575</v>
      </c>
      <c r="J151" s="72"/>
    </row>
    <row r="152" spans="1:10" s="6" customFormat="1" ht="18.75" customHeight="1">
      <c r="A152" s="57">
        <v>3</v>
      </c>
      <c r="B152" s="59" t="s">
        <v>166</v>
      </c>
      <c r="C152" s="59" t="s">
        <v>164</v>
      </c>
      <c r="D152" s="59">
        <v>118</v>
      </c>
      <c r="E152" s="60"/>
      <c r="F152" s="60"/>
      <c r="G152" s="61">
        <f t="shared" si="9"/>
        <v>118</v>
      </c>
      <c r="H152" s="60">
        <v>25</v>
      </c>
      <c r="I152" s="57">
        <f t="shared" si="10"/>
        <v>2950</v>
      </c>
      <c r="J152" s="72"/>
    </row>
    <row r="153" spans="1:10" s="6" customFormat="1" ht="18.75" customHeight="1">
      <c r="A153" s="57">
        <v>4</v>
      </c>
      <c r="B153" s="59" t="s">
        <v>167</v>
      </c>
      <c r="C153" s="59" t="s">
        <v>164</v>
      </c>
      <c r="D153" s="59">
        <v>110</v>
      </c>
      <c r="E153" s="60"/>
      <c r="F153" s="60"/>
      <c r="G153" s="61">
        <f t="shared" si="9"/>
        <v>110</v>
      </c>
      <c r="H153" s="60">
        <v>25</v>
      </c>
      <c r="I153" s="57">
        <f t="shared" si="10"/>
        <v>2750</v>
      </c>
      <c r="J153" s="72"/>
    </row>
    <row r="154" spans="1:10" s="6" customFormat="1" ht="18.75" customHeight="1">
      <c r="A154" s="57">
        <v>5</v>
      </c>
      <c r="B154" s="58" t="s">
        <v>61</v>
      </c>
      <c r="C154" s="59" t="s">
        <v>164</v>
      </c>
      <c r="D154" s="59">
        <v>200</v>
      </c>
      <c r="E154" s="60"/>
      <c r="F154" s="60"/>
      <c r="G154" s="61">
        <f t="shared" si="9"/>
        <v>200</v>
      </c>
      <c r="H154" s="60">
        <v>25</v>
      </c>
      <c r="I154" s="57">
        <f t="shared" si="10"/>
        <v>5000</v>
      </c>
      <c r="J154" s="72"/>
    </row>
    <row r="155" spans="1:10" s="6" customFormat="1" ht="18.75" customHeight="1">
      <c r="A155" s="57">
        <v>6</v>
      </c>
      <c r="B155" s="59" t="s">
        <v>168</v>
      </c>
      <c r="C155" s="59" t="s">
        <v>164</v>
      </c>
      <c r="D155" s="59">
        <v>74</v>
      </c>
      <c r="E155" s="60"/>
      <c r="F155" s="60"/>
      <c r="G155" s="61">
        <f t="shared" si="9"/>
        <v>74</v>
      </c>
      <c r="H155" s="60">
        <v>25</v>
      </c>
      <c r="I155" s="57">
        <f t="shared" si="10"/>
        <v>1850</v>
      </c>
      <c r="J155" s="72"/>
    </row>
    <row r="156" spans="1:10" s="6" customFormat="1" ht="18.75" customHeight="1">
      <c r="A156" s="57">
        <v>7</v>
      </c>
      <c r="B156" s="58" t="s">
        <v>169</v>
      </c>
      <c r="C156" s="59" t="s">
        <v>164</v>
      </c>
      <c r="D156" s="59">
        <v>50</v>
      </c>
      <c r="E156" s="60"/>
      <c r="F156" s="60"/>
      <c r="G156" s="61">
        <f t="shared" si="9"/>
        <v>50</v>
      </c>
      <c r="H156" s="60">
        <v>25</v>
      </c>
      <c r="I156" s="57">
        <f t="shared" si="10"/>
        <v>1250</v>
      </c>
      <c r="J156" s="72"/>
    </row>
    <row r="157" spans="1:10" s="6" customFormat="1" ht="18.75" customHeight="1">
      <c r="A157" s="57">
        <v>8</v>
      </c>
      <c r="B157" s="59" t="s">
        <v>170</v>
      </c>
      <c r="C157" s="59" t="s">
        <v>164</v>
      </c>
      <c r="D157" s="59">
        <v>170</v>
      </c>
      <c r="E157" s="60"/>
      <c r="F157" s="60"/>
      <c r="G157" s="61">
        <f t="shared" si="9"/>
        <v>170</v>
      </c>
      <c r="H157" s="60">
        <v>25</v>
      </c>
      <c r="I157" s="57">
        <f t="shared" si="10"/>
        <v>4250</v>
      </c>
      <c r="J157" s="72"/>
    </row>
    <row r="158" spans="1:10" s="6" customFormat="1" ht="18.75" customHeight="1">
      <c r="A158" s="57">
        <v>9</v>
      </c>
      <c r="B158" s="58" t="s">
        <v>128</v>
      </c>
      <c r="C158" s="59" t="s">
        <v>164</v>
      </c>
      <c r="D158" s="59">
        <v>153</v>
      </c>
      <c r="E158" s="60"/>
      <c r="F158" s="60"/>
      <c r="G158" s="61">
        <f t="shared" si="9"/>
        <v>153</v>
      </c>
      <c r="H158" s="60">
        <v>25</v>
      </c>
      <c r="I158" s="57">
        <f t="shared" si="10"/>
        <v>3825</v>
      </c>
      <c r="J158" s="72"/>
    </row>
    <row r="159" spans="1:10" s="6" customFormat="1" ht="18.75" customHeight="1">
      <c r="A159" s="57">
        <v>10</v>
      </c>
      <c r="B159" s="59" t="s">
        <v>171</v>
      </c>
      <c r="C159" s="59" t="s">
        <v>164</v>
      </c>
      <c r="D159" s="59">
        <v>210</v>
      </c>
      <c r="E159" s="60"/>
      <c r="F159" s="60"/>
      <c r="G159" s="61">
        <f t="shared" si="9"/>
        <v>210</v>
      </c>
      <c r="H159" s="60">
        <v>25</v>
      </c>
      <c r="I159" s="57">
        <f t="shared" si="10"/>
        <v>5250</v>
      </c>
      <c r="J159" s="72"/>
    </row>
    <row r="160" spans="1:10" s="6" customFormat="1" ht="18.75" customHeight="1">
      <c r="A160" s="57">
        <v>11</v>
      </c>
      <c r="B160" s="59" t="s">
        <v>172</v>
      </c>
      <c r="C160" s="59" t="s">
        <v>164</v>
      </c>
      <c r="D160" s="59">
        <v>32</v>
      </c>
      <c r="E160" s="60"/>
      <c r="F160" s="60"/>
      <c r="G160" s="61">
        <f t="shared" si="9"/>
        <v>32</v>
      </c>
      <c r="H160" s="60">
        <v>25</v>
      </c>
      <c r="I160" s="57">
        <f t="shared" si="10"/>
        <v>800</v>
      </c>
      <c r="J160" s="72"/>
    </row>
    <row r="161" spans="1:10" ht="18.75" customHeight="1">
      <c r="A161" s="119" t="s">
        <v>120</v>
      </c>
      <c r="B161" s="120"/>
      <c r="C161" s="16"/>
      <c r="D161" s="16">
        <v>1371</v>
      </c>
      <c r="E161" s="16"/>
      <c r="F161" s="62"/>
      <c r="G161" s="22">
        <f t="shared" si="9"/>
        <v>1371</v>
      </c>
      <c r="H161" s="16"/>
      <c r="I161" s="16">
        <v>50013.75</v>
      </c>
      <c r="J161" s="20"/>
    </row>
    <row r="162" spans="1:10" s="7" customFormat="1" ht="18.75" customHeight="1">
      <c r="A162" s="63">
        <v>1</v>
      </c>
      <c r="B162" s="63" t="s">
        <v>173</v>
      </c>
      <c r="C162" s="63" t="s">
        <v>174</v>
      </c>
      <c r="D162" s="63">
        <v>185.4</v>
      </c>
      <c r="E162" s="64"/>
      <c r="F162" s="63"/>
      <c r="G162" s="65">
        <f t="shared" ref="G162:G190" si="11">SUM(D162:F162)</f>
        <v>185.4</v>
      </c>
      <c r="H162" s="63">
        <v>25</v>
      </c>
      <c r="I162" s="63">
        <f>G162*H162</f>
        <v>4635</v>
      </c>
      <c r="J162" s="65"/>
    </row>
    <row r="163" spans="1:10" s="7" customFormat="1" ht="18.75" customHeight="1">
      <c r="A163" s="63">
        <v>2</v>
      </c>
      <c r="B163" s="63" t="s">
        <v>175</v>
      </c>
      <c r="C163" s="63" t="s">
        <v>174</v>
      </c>
      <c r="D163" s="63">
        <v>179.2</v>
      </c>
      <c r="E163" s="64"/>
      <c r="F163" s="63"/>
      <c r="G163" s="65">
        <f t="shared" si="11"/>
        <v>179.2</v>
      </c>
      <c r="H163" s="63">
        <v>25</v>
      </c>
      <c r="I163" s="63">
        <f t="shared" ref="I163:I190" si="12">G163*H163</f>
        <v>4480</v>
      </c>
      <c r="J163" s="65"/>
    </row>
    <row r="164" spans="1:10" s="7" customFormat="1" ht="18.75" customHeight="1">
      <c r="A164" s="63">
        <v>3</v>
      </c>
      <c r="B164" s="63" t="s">
        <v>176</v>
      </c>
      <c r="C164" s="63" t="s">
        <v>174</v>
      </c>
      <c r="D164" s="63">
        <v>137.30000000000001</v>
      </c>
      <c r="E164" s="64"/>
      <c r="F164" s="63"/>
      <c r="G164" s="65">
        <f t="shared" si="11"/>
        <v>137.30000000000001</v>
      </c>
      <c r="H164" s="63">
        <v>25</v>
      </c>
      <c r="I164" s="63">
        <f t="shared" si="12"/>
        <v>3432.5000000000005</v>
      </c>
      <c r="J164" s="63"/>
    </row>
    <row r="165" spans="1:10" s="7" customFormat="1" ht="18.75" customHeight="1">
      <c r="A165" s="63">
        <v>4</v>
      </c>
      <c r="B165" s="63" t="s">
        <v>177</v>
      </c>
      <c r="C165" s="63" t="s">
        <v>174</v>
      </c>
      <c r="D165" s="63">
        <v>366.65</v>
      </c>
      <c r="E165" s="66"/>
      <c r="F165" s="63"/>
      <c r="G165" s="65">
        <f t="shared" si="11"/>
        <v>366.65</v>
      </c>
      <c r="H165" s="63">
        <v>25</v>
      </c>
      <c r="I165" s="63">
        <f t="shared" si="12"/>
        <v>9166.25</v>
      </c>
      <c r="J165" s="63"/>
    </row>
    <row r="166" spans="1:10" s="7" customFormat="1" ht="18.75" customHeight="1">
      <c r="A166" s="63">
        <v>5</v>
      </c>
      <c r="B166" s="63" t="s">
        <v>178</v>
      </c>
      <c r="C166" s="63" t="s">
        <v>174</v>
      </c>
      <c r="D166" s="63">
        <v>115.5</v>
      </c>
      <c r="E166" s="64"/>
      <c r="F166" s="63"/>
      <c r="G166" s="65">
        <f t="shared" si="11"/>
        <v>115.5</v>
      </c>
      <c r="H166" s="63">
        <v>25</v>
      </c>
      <c r="I166" s="63">
        <f t="shared" si="12"/>
        <v>2887.5</v>
      </c>
      <c r="J166" s="63"/>
    </row>
    <row r="167" spans="1:10" s="7" customFormat="1" ht="18.75" customHeight="1">
      <c r="A167" s="63">
        <v>6</v>
      </c>
      <c r="B167" s="63" t="s">
        <v>179</v>
      </c>
      <c r="C167" s="63" t="s">
        <v>174</v>
      </c>
      <c r="D167" s="63">
        <v>173.9</v>
      </c>
      <c r="E167" s="64">
        <v>2.5</v>
      </c>
      <c r="F167" s="63"/>
      <c r="G167" s="65">
        <f t="shared" si="11"/>
        <v>176.4</v>
      </c>
      <c r="H167" s="63">
        <v>25</v>
      </c>
      <c r="I167" s="63">
        <f t="shared" si="12"/>
        <v>4410</v>
      </c>
      <c r="J167" s="63"/>
    </row>
    <row r="168" spans="1:10" s="7" customFormat="1" ht="18.75" customHeight="1">
      <c r="A168" s="63">
        <v>7</v>
      </c>
      <c r="B168" s="63" t="s">
        <v>78</v>
      </c>
      <c r="C168" s="63" t="s">
        <v>174</v>
      </c>
      <c r="D168" s="63">
        <v>183.6</v>
      </c>
      <c r="E168" s="64"/>
      <c r="F168" s="63"/>
      <c r="G168" s="65">
        <f t="shared" si="11"/>
        <v>183.6</v>
      </c>
      <c r="H168" s="63">
        <v>25</v>
      </c>
      <c r="I168" s="63">
        <f t="shared" si="12"/>
        <v>4590</v>
      </c>
      <c r="J168" s="63"/>
    </row>
    <row r="169" spans="1:10" s="7" customFormat="1" ht="18.75" customHeight="1">
      <c r="A169" s="63">
        <v>8</v>
      </c>
      <c r="B169" s="63" t="s">
        <v>180</v>
      </c>
      <c r="C169" s="63" t="s">
        <v>174</v>
      </c>
      <c r="D169" s="63">
        <v>133.1</v>
      </c>
      <c r="E169" s="66"/>
      <c r="F169" s="63"/>
      <c r="G169" s="65">
        <f t="shared" si="11"/>
        <v>133.1</v>
      </c>
      <c r="H169" s="63">
        <v>25</v>
      </c>
      <c r="I169" s="63">
        <f t="shared" si="12"/>
        <v>3327.5</v>
      </c>
      <c r="J169" s="63"/>
    </row>
    <row r="170" spans="1:10" s="7" customFormat="1" ht="18.75" customHeight="1">
      <c r="A170" s="63">
        <v>9</v>
      </c>
      <c r="B170" s="63" t="s">
        <v>68</v>
      </c>
      <c r="C170" s="63" t="s">
        <v>174</v>
      </c>
      <c r="D170" s="63">
        <v>170.5</v>
      </c>
      <c r="E170" s="64"/>
      <c r="F170" s="63"/>
      <c r="G170" s="65">
        <f t="shared" si="11"/>
        <v>170.5</v>
      </c>
      <c r="H170" s="63">
        <v>25</v>
      </c>
      <c r="I170" s="63">
        <f t="shared" si="12"/>
        <v>4262.5</v>
      </c>
      <c r="J170" s="63"/>
    </row>
    <row r="171" spans="1:10" s="7" customFormat="1" ht="18.75" customHeight="1">
      <c r="A171" s="63">
        <v>10</v>
      </c>
      <c r="B171" s="63" t="s">
        <v>181</v>
      </c>
      <c r="C171" s="63" t="s">
        <v>174</v>
      </c>
      <c r="D171" s="63">
        <v>175</v>
      </c>
      <c r="E171" s="64"/>
      <c r="F171" s="63"/>
      <c r="G171" s="65">
        <f t="shared" si="11"/>
        <v>175</v>
      </c>
      <c r="H171" s="63">
        <v>25</v>
      </c>
      <c r="I171" s="63">
        <f t="shared" si="12"/>
        <v>4375</v>
      </c>
      <c r="J171" s="63"/>
    </row>
    <row r="172" spans="1:10" s="7" customFormat="1" ht="18.75" customHeight="1">
      <c r="A172" s="63">
        <v>11</v>
      </c>
      <c r="B172" s="63" t="s">
        <v>127</v>
      </c>
      <c r="C172" s="63" t="s">
        <v>174</v>
      </c>
      <c r="D172" s="63">
        <v>136.5</v>
      </c>
      <c r="E172" s="64"/>
      <c r="F172" s="63"/>
      <c r="G172" s="65">
        <f t="shared" si="11"/>
        <v>136.5</v>
      </c>
      <c r="H172" s="63">
        <v>25</v>
      </c>
      <c r="I172" s="63">
        <f t="shared" si="12"/>
        <v>3412.5</v>
      </c>
      <c r="J172" s="63"/>
    </row>
    <row r="173" spans="1:10" s="7" customFormat="1" ht="18.75" customHeight="1">
      <c r="A173" s="63">
        <v>12</v>
      </c>
      <c r="B173" s="63" t="s">
        <v>182</v>
      </c>
      <c r="C173" s="63" t="s">
        <v>174</v>
      </c>
      <c r="D173" s="63">
        <v>245</v>
      </c>
      <c r="E173" s="66"/>
      <c r="F173" s="63"/>
      <c r="G173" s="65">
        <f t="shared" si="11"/>
        <v>245</v>
      </c>
      <c r="H173" s="63">
        <v>25</v>
      </c>
      <c r="I173" s="63">
        <f t="shared" si="12"/>
        <v>6125</v>
      </c>
      <c r="J173" s="63"/>
    </row>
    <row r="174" spans="1:10" s="7" customFormat="1" ht="18.75" customHeight="1">
      <c r="A174" s="63">
        <v>13</v>
      </c>
      <c r="B174" s="63" t="s">
        <v>183</v>
      </c>
      <c r="C174" s="63" t="s">
        <v>174</v>
      </c>
      <c r="D174" s="63">
        <v>150</v>
      </c>
      <c r="E174" s="64"/>
      <c r="F174" s="63"/>
      <c r="G174" s="65">
        <f t="shared" si="11"/>
        <v>150</v>
      </c>
      <c r="H174" s="63">
        <v>25</v>
      </c>
      <c r="I174" s="63">
        <f t="shared" si="12"/>
        <v>3750</v>
      </c>
      <c r="J174" s="63"/>
    </row>
    <row r="175" spans="1:10" s="7" customFormat="1" ht="18.75" customHeight="1">
      <c r="A175" s="63">
        <v>14</v>
      </c>
      <c r="B175" s="63" t="s">
        <v>184</v>
      </c>
      <c r="C175" s="63" t="s">
        <v>174</v>
      </c>
      <c r="D175" s="63">
        <v>101.1</v>
      </c>
      <c r="E175" s="64"/>
      <c r="F175" s="63"/>
      <c r="G175" s="65">
        <f t="shared" si="11"/>
        <v>101.1</v>
      </c>
      <c r="H175" s="63">
        <v>25</v>
      </c>
      <c r="I175" s="63">
        <f t="shared" si="12"/>
        <v>2527.5</v>
      </c>
      <c r="J175" s="63"/>
    </row>
    <row r="176" spans="1:10" s="7" customFormat="1" ht="18.75" customHeight="1">
      <c r="A176" s="63">
        <v>15</v>
      </c>
      <c r="B176" s="63" t="s">
        <v>185</v>
      </c>
      <c r="C176" s="63" t="s">
        <v>174</v>
      </c>
      <c r="D176" s="63">
        <v>167</v>
      </c>
      <c r="E176" s="64"/>
      <c r="F176" s="63"/>
      <c r="G176" s="65">
        <f t="shared" si="11"/>
        <v>167</v>
      </c>
      <c r="H176" s="63">
        <v>25</v>
      </c>
      <c r="I176" s="63">
        <f t="shared" si="12"/>
        <v>4175</v>
      </c>
      <c r="J176" s="63"/>
    </row>
    <row r="177" spans="1:10" s="7" customFormat="1" ht="18.75" customHeight="1">
      <c r="A177" s="63">
        <v>16</v>
      </c>
      <c r="B177" s="63" t="s">
        <v>186</v>
      </c>
      <c r="C177" s="63" t="s">
        <v>174</v>
      </c>
      <c r="D177" s="63">
        <v>242</v>
      </c>
      <c r="E177" s="66"/>
      <c r="F177" s="63"/>
      <c r="G177" s="65">
        <f t="shared" si="11"/>
        <v>242</v>
      </c>
      <c r="H177" s="63">
        <v>25</v>
      </c>
      <c r="I177" s="63">
        <f t="shared" si="12"/>
        <v>6050</v>
      </c>
      <c r="J177" s="63"/>
    </row>
    <row r="178" spans="1:10" s="7" customFormat="1" ht="18.75" customHeight="1">
      <c r="A178" s="63">
        <v>17</v>
      </c>
      <c r="B178" s="63" t="s">
        <v>187</v>
      </c>
      <c r="C178" s="63" t="s">
        <v>174</v>
      </c>
      <c r="D178" s="63">
        <v>168.5</v>
      </c>
      <c r="E178" s="64"/>
      <c r="F178" s="63"/>
      <c r="G178" s="65">
        <f t="shared" si="11"/>
        <v>168.5</v>
      </c>
      <c r="H178" s="63">
        <v>25</v>
      </c>
      <c r="I178" s="63">
        <f t="shared" si="12"/>
        <v>4212.5</v>
      </c>
      <c r="J178" s="63"/>
    </row>
    <row r="179" spans="1:10" s="7" customFormat="1" ht="18.75" customHeight="1">
      <c r="A179" s="63">
        <v>18</v>
      </c>
      <c r="B179" s="63" t="s">
        <v>188</v>
      </c>
      <c r="C179" s="63" t="s">
        <v>174</v>
      </c>
      <c r="D179" s="63">
        <v>93.5</v>
      </c>
      <c r="E179" s="64"/>
      <c r="F179" s="63"/>
      <c r="G179" s="65">
        <f t="shared" si="11"/>
        <v>93.5</v>
      </c>
      <c r="H179" s="63">
        <v>25</v>
      </c>
      <c r="I179" s="63">
        <f t="shared" si="12"/>
        <v>2337.5</v>
      </c>
      <c r="J179" s="63"/>
    </row>
    <row r="180" spans="1:10" s="7" customFormat="1" ht="18.75" customHeight="1">
      <c r="A180" s="63">
        <v>19</v>
      </c>
      <c r="B180" s="63" t="s">
        <v>189</v>
      </c>
      <c r="C180" s="63" t="s">
        <v>174</v>
      </c>
      <c r="D180" s="63">
        <v>193.2</v>
      </c>
      <c r="E180" s="64"/>
      <c r="F180" s="65"/>
      <c r="G180" s="65">
        <f t="shared" si="11"/>
        <v>193.2</v>
      </c>
      <c r="H180" s="63">
        <v>25</v>
      </c>
      <c r="I180" s="63">
        <f t="shared" si="12"/>
        <v>4830</v>
      </c>
      <c r="J180" s="63"/>
    </row>
    <row r="181" spans="1:10" s="7" customFormat="1" ht="18.75" customHeight="1">
      <c r="A181" s="63">
        <v>20</v>
      </c>
      <c r="B181" s="63" t="s">
        <v>190</v>
      </c>
      <c r="C181" s="63" t="s">
        <v>174</v>
      </c>
      <c r="D181" s="63">
        <v>33</v>
      </c>
      <c r="E181" s="66"/>
      <c r="F181" s="63"/>
      <c r="G181" s="65">
        <f t="shared" si="11"/>
        <v>33</v>
      </c>
      <c r="H181" s="63">
        <v>25</v>
      </c>
      <c r="I181" s="63">
        <f t="shared" si="12"/>
        <v>825</v>
      </c>
      <c r="J181" s="63"/>
    </row>
    <row r="182" spans="1:10" s="7" customFormat="1" ht="18.75" customHeight="1">
      <c r="A182" s="63">
        <v>21</v>
      </c>
      <c r="B182" s="63" t="s">
        <v>191</v>
      </c>
      <c r="C182" s="63" t="s">
        <v>174</v>
      </c>
      <c r="D182" s="64"/>
      <c r="E182" s="64"/>
      <c r="F182" s="63"/>
      <c r="G182" s="65">
        <f t="shared" si="11"/>
        <v>0</v>
      </c>
      <c r="H182" s="63">
        <v>25</v>
      </c>
      <c r="I182" s="63">
        <f t="shared" si="12"/>
        <v>0</v>
      </c>
      <c r="J182" s="63"/>
    </row>
    <row r="183" spans="1:10" s="7" customFormat="1" ht="18.75" customHeight="1">
      <c r="A183" s="63">
        <v>22</v>
      </c>
      <c r="B183" s="63" t="s">
        <v>125</v>
      </c>
      <c r="C183" s="63" t="s">
        <v>174</v>
      </c>
      <c r="D183" s="64"/>
      <c r="E183" s="64"/>
      <c r="F183" s="63"/>
      <c r="G183" s="65">
        <f t="shared" si="11"/>
        <v>0</v>
      </c>
      <c r="H183" s="63">
        <v>25</v>
      </c>
      <c r="I183" s="63">
        <f t="shared" si="12"/>
        <v>0</v>
      </c>
      <c r="J183" s="63"/>
    </row>
    <row r="184" spans="1:10" s="7" customFormat="1" ht="18.75" customHeight="1">
      <c r="A184" s="63">
        <v>23</v>
      </c>
      <c r="B184" s="63" t="s">
        <v>128</v>
      </c>
      <c r="C184" s="63" t="s">
        <v>174</v>
      </c>
      <c r="D184" s="64"/>
      <c r="E184" s="64"/>
      <c r="F184" s="63"/>
      <c r="G184" s="65">
        <f t="shared" si="11"/>
        <v>0</v>
      </c>
      <c r="H184" s="63">
        <v>25</v>
      </c>
      <c r="I184" s="63">
        <f t="shared" si="12"/>
        <v>0</v>
      </c>
      <c r="J184" s="63"/>
    </row>
    <row r="185" spans="1:10" s="7" customFormat="1" ht="18.75" customHeight="1">
      <c r="A185" s="63">
        <v>24</v>
      </c>
      <c r="B185" s="63" t="s">
        <v>192</v>
      </c>
      <c r="C185" s="63" t="s">
        <v>174</v>
      </c>
      <c r="D185" s="66"/>
      <c r="E185" s="66"/>
      <c r="F185" s="63"/>
      <c r="G185" s="65">
        <f t="shared" si="11"/>
        <v>0</v>
      </c>
      <c r="H185" s="63">
        <v>25</v>
      </c>
      <c r="I185" s="63">
        <f t="shared" si="12"/>
        <v>0</v>
      </c>
      <c r="J185" s="63"/>
    </row>
    <row r="186" spans="1:10" s="7" customFormat="1" ht="18.75" customHeight="1">
      <c r="A186" s="63">
        <v>25</v>
      </c>
      <c r="B186" s="63" t="s">
        <v>193</v>
      </c>
      <c r="C186" s="63" t="s">
        <v>174</v>
      </c>
      <c r="D186" s="64"/>
      <c r="E186" s="64">
        <v>10</v>
      </c>
      <c r="F186" s="63"/>
      <c r="G186" s="65">
        <f t="shared" si="11"/>
        <v>10</v>
      </c>
      <c r="H186" s="63">
        <v>25</v>
      </c>
      <c r="I186" s="63">
        <f t="shared" si="12"/>
        <v>250</v>
      </c>
      <c r="J186" s="63"/>
    </row>
    <row r="187" spans="1:10" s="7" customFormat="1" ht="18.75" customHeight="1">
      <c r="A187" s="63">
        <v>26</v>
      </c>
      <c r="B187" s="63" t="s">
        <v>194</v>
      </c>
      <c r="C187" s="63" t="s">
        <v>174</v>
      </c>
      <c r="D187" s="64"/>
      <c r="E187" s="64">
        <v>6.76</v>
      </c>
      <c r="F187" s="63"/>
      <c r="G187" s="65">
        <f t="shared" si="11"/>
        <v>6.76</v>
      </c>
      <c r="H187" s="63">
        <v>25</v>
      </c>
      <c r="I187" s="63">
        <f t="shared" si="12"/>
        <v>169</v>
      </c>
      <c r="J187" s="63"/>
    </row>
    <row r="188" spans="1:10" s="7" customFormat="1" ht="18.75" customHeight="1">
      <c r="A188" s="63">
        <v>27</v>
      </c>
      <c r="B188" s="63" t="s">
        <v>195</v>
      </c>
      <c r="C188" s="63" t="s">
        <v>174</v>
      </c>
      <c r="D188" s="64"/>
      <c r="E188" s="64">
        <v>4</v>
      </c>
      <c r="F188" s="63"/>
      <c r="G188" s="65">
        <f t="shared" si="11"/>
        <v>4</v>
      </c>
      <c r="H188" s="63">
        <v>25</v>
      </c>
      <c r="I188" s="63">
        <f t="shared" si="12"/>
        <v>100</v>
      </c>
      <c r="J188" s="63"/>
    </row>
    <row r="189" spans="1:10" s="7" customFormat="1" ht="51.95" customHeight="1">
      <c r="A189" s="63">
        <v>28</v>
      </c>
      <c r="B189" s="65" t="s">
        <v>196</v>
      </c>
      <c r="C189" s="63" t="s">
        <v>174</v>
      </c>
      <c r="D189" s="66"/>
      <c r="E189" s="63">
        <v>114.49</v>
      </c>
      <c r="F189" s="63"/>
      <c r="G189" s="65">
        <f t="shared" si="11"/>
        <v>114.49</v>
      </c>
      <c r="H189" s="63">
        <v>25</v>
      </c>
      <c r="I189" s="63">
        <f t="shared" si="12"/>
        <v>2862.25</v>
      </c>
      <c r="J189" s="63"/>
    </row>
    <row r="190" spans="1:10" ht="18.75" customHeight="1">
      <c r="A190" s="119" t="s">
        <v>120</v>
      </c>
      <c r="B190" s="120"/>
      <c r="C190" s="16"/>
      <c r="D190" s="16">
        <f>SUM(D162:D189)</f>
        <v>3349.9499999999994</v>
      </c>
      <c r="E190" s="16">
        <f>SUM(E162:E189)</f>
        <v>137.75</v>
      </c>
      <c r="F190" s="16">
        <f>SUM(F162:F189)</f>
        <v>0</v>
      </c>
      <c r="G190" s="17">
        <f t="shared" si="11"/>
        <v>3487.6999999999994</v>
      </c>
      <c r="H190" s="16">
        <v>25</v>
      </c>
      <c r="I190" s="16">
        <f t="shared" si="12"/>
        <v>87192.499999999985</v>
      </c>
      <c r="J190" s="16"/>
    </row>
    <row r="191" spans="1:10" s="8" customFormat="1" ht="18.75" customHeight="1">
      <c r="A191" s="67">
        <v>1</v>
      </c>
      <c r="B191" s="68" t="s">
        <v>197</v>
      </c>
      <c r="C191" s="69" t="s">
        <v>198</v>
      </c>
      <c r="D191" s="68">
        <v>541</v>
      </c>
      <c r="E191" s="67"/>
      <c r="F191" s="67"/>
      <c r="G191" s="68">
        <v>541</v>
      </c>
      <c r="H191" s="67">
        <v>25</v>
      </c>
      <c r="I191" s="69">
        <f t="shared" ref="I191:I193" si="13">H191*D191</f>
        <v>13525</v>
      </c>
      <c r="J191" s="73"/>
    </row>
    <row r="192" spans="1:10" s="8" customFormat="1" ht="18.75" customHeight="1">
      <c r="A192" s="67">
        <v>2</v>
      </c>
      <c r="B192" s="68" t="s">
        <v>199</v>
      </c>
      <c r="C192" s="69" t="s">
        <v>198</v>
      </c>
      <c r="D192" s="68">
        <v>50</v>
      </c>
      <c r="E192" s="67"/>
      <c r="F192" s="67"/>
      <c r="G192" s="68">
        <v>50</v>
      </c>
      <c r="H192" s="67">
        <v>25</v>
      </c>
      <c r="I192" s="69">
        <f t="shared" si="13"/>
        <v>1250</v>
      </c>
      <c r="J192" s="73"/>
    </row>
    <row r="193" spans="1:10" s="8" customFormat="1" ht="18.75" customHeight="1">
      <c r="A193" s="67">
        <v>3</v>
      </c>
      <c r="B193" s="68" t="s">
        <v>38</v>
      </c>
      <c r="C193" s="69" t="s">
        <v>198</v>
      </c>
      <c r="D193" s="68">
        <v>30</v>
      </c>
      <c r="E193" s="67"/>
      <c r="F193" s="67"/>
      <c r="G193" s="68">
        <v>30</v>
      </c>
      <c r="H193" s="67">
        <v>25</v>
      </c>
      <c r="I193" s="69">
        <f t="shared" si="13"/>
        <v>750</v>
      </c>
      <c r="J193" s="67"/>
    </row>
    <row r="194" spans="1:10" ht="18.75" customHeight="1">
      <c r="A194" s="16" t="s">
        <v>12</v>
      </c>
      <c r="B194" s="16"/>
      <c r="C194" s="16"/>
      <c r="D194" s="16">
        <f t="shared" ref="D194:G194" si="14">SUM(D191:D193)</f>
        <v>621</v>
      </c>
      <c r="E194" s="16">
        <f t="shared" si="14"/>
        <v>0</v>
      </c>
      <c r="F194" s="16">
        <f t="shared" si="14"/>
        <v>0</v>
      </c>
      <c r="G194" s="16">
        <f t="shared" si="14"/>
        <v>621</v>
      </c>
      <c r="H194" s="16">
        <v>25</v>
      </c>
      <c r="I194" s="16">
        <f>SUM(I191:I193)</f>
        <v>15525</v>
      </c>
      <c r="J194" s="16"/>
    </row>
    <row r="195" spans="1:10" s="9" customFormat="1" ht="18.75" customHeight="1">
      <c r="A195" s="74">
        <v>1</v>
      </c>
      <c r="B195" s="74" t="s">
        <v>200</v>
      </c>
      <c r="C195" s="74" t="s">
        <v>201</v>
      </c>
      <c r="D195" s="74">
        <v>0</v>
      </c>
      <c r="E195" s="75">
        <v>15</v>
      </c>
      <c r="F195" s="75">
        <v>0</v>
      </c>
      <c r="G195" s="75">
        <f>SUM(D195:F195)</f>
        <v>15</v>
      </c>
      <c r="H195" s="74">
        <v>25</v>
      </c>
      <c r="I195" s="74">
        <f t="shared" ref="I195:I258" si="15">H195*G195</f>
        <v>375</v>
      </c>
      <c r="J195" s="75"/>
    </row>
    <row r="196" spans="1:10" s="9" customFormat="1" ht="18.75" customHeight="1">
      <c r="A196" s="74">
        <v>2</v>
      </c>
      <c r="B196" s="74" t="s">
        <v>202</v>
      </c>
      <c r="C196" s="74" t="s">
        <v>201</v>
      </c>
      <c r="D196" s="74">
        <v>10</v>
      </c>
      <c r="E196" s="74">
        <v>15</v>
      </c>
      <c r="F196" s="74">
        <v>0</v>
      </c>
      <c r="G196" s="75">
        <f t="shared" ref="G196:G227" si="16">SUM(D196:F196)</f>
        <v>25</v>
      </c>
      <c r="H196" s="74">
        <v>25</v>
      </c>
      <c r="I196" s="74">
        <f t="shared" si="15"/>
        <v>625</v>
      </c>
      <c r="J196" s="74"/>
    </row>
    <row r="197" spans="1:10" s="9" customFormat="1" ht="18.75" customHeight="1">
      <c r="A197" s="74">
        <v>3</v>
      </c>
      <c r="B197" s="74" t="s">
        <v>203</v>
      </c>
      <c r="C197" s="74" t="s">
        <v>201</v>
      </c>
      <c r="D197" s="74">
        <v>360</v>
      </c>
      <c r="E197" s="74">
        <v>0</v>
      </c>
      <c r="F197" s="74">
        <v>0</v>
      </c>
      <c r="G197" s="75">
        <f t="shared" si="16"/>
        <v>360</v>
      </c>
      <c r="H197" s="74">
        <v>25</v>
      </c>
      <c r="I197" s="74">
        <f t="shared" si="15"/>
        <v>9000</v>
      </c>
      <c r="J197" s="74"/>
    </row>
    <row r="198" spans="1:10" s="9" customFormat="1" ht="18.75" customHeight="1">
      <c r="A198" s="74">
        <v>4</v>
      </c>
      <c r="B198" s="74" t="s">
        <v>63</v>
      </c>
      <c r="C198" s="74" t="s">
        <v>201</v>
      </c>
      <c r="D198" s="74">
        <v>520</v>
      </c>
      <c r="E198" s="74">
        <v>0</v>
      </c>
      <c r="F198" s="74">
        <v>0</v>
      </c>
      <c r="G198" s="75">
        <f t="shared" si="16"/>
        <v>520</v>
      </c>
      <c r="H198" s="74">
        <v>25</v>
      </c>
      <c r="I198" s="74">
        <f t="shared" si="15"/>
        <v>13000</v>
      </c>
      <c r="J198" s="74"/>
    </row>
    <row r="199" spans="1:10" s="9" customFormat="1" ht="18.75" customHeight="1">
      <c r="A199" s="74">
        <v>5</v>
      </c>
      <c r="B199" s="74" t="s">
        <v>204</v>
      </c>
      <c r="C199" s="74" t="s">
        <v>201</v>
      </c>
      <c r="D199" s="74">
        <v>103</v>
      </c>
      <c r="E199" s="74">
        <v>10</v>
      </c>
      <c r="F199" s="74">
        <v>0</v>
      </c>
      <c r="G199" s="75">
        <f t="shared" si="16"/>
        <v>113</v>
      </c>
      <c r="H199" s="74">
        <v>25</v>
      </c>
      <c r="I199" s="74">
        <f t="shared" si="15"/>
        <v>2825</v>
      </c>
      <c r="J199" s="74"/>
    </row>
    <row r="200" spans="1:10" s="9" customFormat="1" ht="18.75" customHeight="1">
      <c r="A200" s="74">
        <v>6</v>
      </c>
      <c r="B200" s="74" t="s">
        <v>205</v>
      </c>
      <c r="C200" s="74" t="s">
        <v>201</v>
      </c>
      <c r="D200" s="74">
        <v>201</v>
      </c>
      <c r="E200" s="74">
        <v>0</v>
      </c>
      <c r="F200" s="74">
        <v>0</v>
      </c>
      <c r="G200" s="75">
        <f t="shared" si="16"/>
        <v>201</v>
      </c>
      <c r="H200" s="74">
        <v>25</v>
      </c>
      <c r="I200" s="74">
        <f t="shared" si="15"/>
        <v>5025</v>
      </c>
      <c r="J200" s="74"/>
    </row>
    <row r="201" spans="1:10" s="9" customFormat="1" ht="18.75" customHeight="1">
      <c r="A201" s="74">
        <v>7</v>
      </c>
      <c r="B201" s="74" t="s">
        <v>165</v>
      </c>
      <c r="C201" s="74" t="s">
        <v>201</v>
      </c>
      <c r="D201" s="74">
        <v>115</v>
      </c>
      <c r="E201" s="74">
        <v>0</v>
      </c>
      <c r="F201" s="74">
        <v>0</v>
      </c>
      <c r="G201" s="75">
        <f t="shared" si="16"/>
        <v>115</v>
      </c>
      <c r="H201" s="74">
        <v>25</v>
      </c>
      <c r="I201" s="74">
        <f t="shared" si="15"/>
        <v>2875</v>
      </c>
      <c r="J201" s="74"/>
    </row>
    <row r="202" spans="1:10" s="9" customFormat="1" ht="18.75" customHeight="1">
      <c r="A202" s="74">
        <v>8</v>
      </c>
      <c r="B202" s="74" t="s">
        <v>125</v>
      </c>
      <c r="C202" s="74" t="s">
        <v>201</v>
      </c>
      <c r="D202" s="74">
        <v>0</v>
      </c>
      <c r="E202" s="74">
        <v>0</v>
      </c>
      <c r="F202" s="74">
        <v>0</v>
      </c>
      <c r="G202" s="75">
        <f t="shared" si="16"/>
        <v>0</v>
      </c>
      <c r="H202" s="74">
        <v>25</v>
      </c>
      <c r="I202" s="74">
        <f t="shared" si="15"/>
        <v>0</v>
      </c>
      <c r="J202" s="74"/>
    </row>
    <row r="203" spans="1:10" s="9" customFormat="1" ht="18.75" customHeight="1">
      <c r="A203" s="74">
        <v>9</v>
      </c>
      <c r="B203" s="74" t="s">
        <v>64</v>
      </c>
      <c r="C203" s="74" t="s">
        <v>201</v>
      </c>
      <c r="D203" s="74">
        <v>195</v>
      </c>
      <c r="E203" s="74">
        <v>0</v>
      </c>
      <c r="F203" s="74">
        <v>0</v>
      </c>
      <c r="G203" s="75">
        <f t="shared" si="16"/>
        <v>195</v>
      </c>
      <c r="H203" s="74">
        <v>25</v>
      </c>
      <c r="I203" s="74">
        <f t="shared" si="15"/>
        <v>4875</v>
      </c>
      <c r="J203" s="74"/>
    </row>
    <row r="204" spans="1:10" s="9" customFormat="1" ht="18.75" customHeight="1">
      <c r="A204" s="74">
        <v>10</v>
      </c>
      <c r="B204" s="74" t="s">
        <v>206</v>
      </c>
      <c r="C204" s="74" t="s">
        <v>201</v>
      </c>
      <c r="D204" s="74">
        <v>40</v>
      </c>
      <c r="E204" s="74">
        <v>30</v>
      </c>
      <c r="F204" s="74">
        <v>0</v>
      </c>
      <c r="G204" s="75">
        <f t="shared" si="16"/>
        <v>70</v>
      </c>
      <c r="H204" s="74">
        <v>25</v>
      </c>
      <c r="I204" s="74">
        <f t="shared" si="15"/>
        <v>1750</v>
      </c>
      <c r="J204" s="74"/>
    </row>
    <row r="205" spans="1:10" s="9" customFormat="1" ht="18.75" customHeight="1">
      <c r="A205" s="74">
        <v>11</v>
      </c>
      <c r="B205" s="74" t="s">
        <v>72</v>
      </c>
      <c r="C205" s="74" t="s">
        <v>201</v>
      </c>
      <c r="D205" s="74">
        <v>202</v>
      </c>
      <c r="E205" s="74">
        <v>0</v>
      </c>
      <c r="F205" s="74">
        <v>0</v>
      </c>
      <c r="G205" s="75">
        <f t="shared" si="16"/>
        <v>202</v>
      </c>
      <c r="H205" s="74">
        <v>25</v>
      </c>
      <c r="I205" s="74">
        <f t="shared" si="15"/>
        <v>5050</v>
      </c>
      <c r="J205" s="74"/>
    </row>
    <row r="206" spans="1:10" s="9" customFormat="1" ht="18.75" customHeight="1">
      <c r="A206" s="74">
        <v>12</v>
      </c>
      <c r="B206" s="74" t="s">
        <v>207</v>
      </c>
      <c r="C206" s="74" t="s">
        <v>201</v>
      </c>
      <c r="D206" s="74">
        <v>0</v>
      </c>
      <c r="E206" s="75">
        <v>0.68</v>
      </c>
      <c r="F206" s="74">
        <v>0</v>
      </c>
      <c r="G206" s="75">
        <f t="shared" si="16"/>
        <v>0.68</v>
      </c>
      <c r="H206" s="74">
        <v>25</v>
      </c>
      <c r="I206" s="74">
        <f t="shared" si="15"/>
        <v>17</v>
      </c>
      <c r="J206" s="74"/>
    </row>
    <row r="207" spans="1:10" s="9" customFormat="1" ht="18.75" customHeight="1">
      <c r="A207" s="74">
        <v>13</v>
      </c>
      <c r="B207" s="74" t="s">
        <v>208</v>
      </c>
      <c r="C207" s="74" t="s">
        <v>201</v>
      </c>
      <c r="D207" s="74">
        <v>0</v>
      </c>
      <c r="E207" s="74">
        <v>4.3499999999999996</v>
      </c>
      <c r="F207" s="74">
        <v>0</v>
      </c>
      <c r="G207" s="75">
        <f t="shared" si="16"/>
        <v>4.3499999999999996</v>
      </c>
      <c r="H207" s="74">
        <v>25</v>
      </c>
      <c r="I207" s="74">
        <f t="shared" si="15"/>
        <v>108.74999999999999</v>
      </c>
      <c r="J207" s="74"/>
    </row>
    <row r="208" spans="1:10" s="9" customFormat="1" ht="18.75" customHeight="1">
      <c r="A208" s="74">
        <v>14</v>
      </c>
      <c r="B208" s="74" t="s">
        <v>209</v>
      </c>
      <c r="C208" s="74" t="s">
        <v>201</v>
      </c>
      <c r="D208" s="74">
        <v>0</v>
      </c>
      <c r="E208" s="74">
        <v>3.77</v>
      </c>
      <c r="F208" s="74">
        <v>0</v>
      </c>
      <c r="G208" s="75">
        <f t="shared" si="16"/>
        <v>3.77</v>
      </c>
      <c r="H208" s="74">
        <v>25</v>
      </c>
      <c r="I208" s="74">
        <f t="shared" si="15"/>
        <v>94.25</v>
      </c>
      <c r="J208" s="74"/>
    </row>
    <row r="209" spans="1:10" s="9" customFormat="1" ht="18.75" customHeight="1">
      <c r="A209" s="74">
        <v>15</v>
      </c>
      <c r="B209" s="74" t="s">
        <v>210</v>
      </c>
      <c r="C209" s="74" t="s">
        <v>201</v>
      </c>
      <c r="D209" s="74">
        <v>0</v>
      </c>
      <c r="E209" s="75">
        <v>3.14</v>
      </c>
      <c r="F209" s="74">
        <v>0</v>
      </c>
      <c r="G209" s="75">
        <f t="shared" si="16"/>
        <v>3.14</v>
      </c>
      <c r="H209" s="74">
        <v>25</v>
      </c>
      <c r="I209" s="74">
        <f t="shared" si="15"/>
        <v>78.5</v>
      </c>
      <c r="J209" s="74"/>
    </row>
    <row r="210" spans="1:10" s="9" customFormat="1" ht="18.75" customHeight="1">
      <c r="A210" s="74">
        <v>16</v>
      </c>
      <c r="B210" s="74" t="s">
        <v>211</v>
      </c>
      <c r="C210" s="74" t="s">
        <v>201</v>
      </c>
      <c r="D210" s="74">
        <v>0</v>
      </c>
      <c r="E210" s="74">
        <v>1.7</v>
      </c>
      <c r="F210" s="74">
        <v>0</v>
      </c>
      <c r="G210" s="75">
        <f t="shared" si="16"/>
        <v>1.7</v>
      </c>
      <c r="H210" s="74">
        <v>25</v>
      </c>
      <c r="I210" s="74">
        <f t="shared" si="15"/>
        <v>42.5</v>
      </c>
      <c r="J210" s="74"/>
    </row>
    <row r="211" spans="1:10" s="9" customFormat="1" ht="18.75" customHeight="1">
      <c r="A211" s="74">
        <v>17</v>
      </c>
      <c r="B211" s="74" t="s">
        <v>212</v>
      </c>
      <c r="C211" s="74" t="s">
        <v>201</v>
      </c>
      <c r="D211" s="74">
        <v>0</v>
      </c>
      <c r="E211" s="75">
        <v>1.71</v>
      </c>
      <c r="F211" s="74">
        <v>0</v>
      </c>
      <c r="G211" s="75">
        <f t="shared" si="16"/>
        <v>1.71</v>
      </c>
      <c r="H211" s="74">
        <v>25</v>
      </c>
      <c r="I211" s="74">
        <f t="shared" si="15"/>
        <v>42.75</v>
      </c>
      <c r="J211" s="74"/>
    </row>
    <row r="212" spans="1:10" s="9" customFormat="1" ht="18.75" customHeight="1">
      <c r="A212" s="74">
        <v>18</v>
      </c>
      <c r="B212" s="74" t="s">
        <v>213</v>
      </c>
      <c r="C212" s="74" t="s">
        <v>201</v>
      </c>
      <c r="D212" s="74">
        <v>0</v>
      </c>
      <c r="E212" s="74">
        <v>1.1499999999999999</v>
      </c>
      <c r="F212" s="74">
        <v>0</v>
      </c>
      <c r="G212" s="75">
        <f t="shared" si="16"/>
        <v>1.1499999999999999</v>
      </c>
      <c r="H212" s="74">
        <v>25</v>
      </c>
      <c r="I212" s="74">
        <f t="shared" si="15"/>
        <v>28.749999999999996</v>
      </c>
      <c r="J212" s="74"/>
    </row>
    <row r="213" spans="1:10" s="9" customFormat="1" ht="18.75" customHeight="1">
      <c r="A213" s="74">
        <v>19</v>
      </c>
      <c r="B213" s="74" t="s">
        <v>214</v>
      </c>
      <c r="C213" s="74" t="s">
        <v>201</v>
      </c>
      <c r="D213" s="74">
        <v>0</v>
      </c>
      <c r="E213" s="74">
        <v>1.58</v>
      </c>
      <c r="F213" s="74">
        <v>0</v>
      </c>
      <c r="G213" s="75">
        <f t="shared" si="16"/>
        <v>1.58</v>
      </c>
      <c r="H213" s="74">
        <v>25</v>
      </c>
      <c r="I213" s="74">
        <f t="shared" si="15"/>
        <v>39.5</v>
      </c>
      <c r="J213" s="74"/>
    </row>
    <row r="214" spans="1:10" s="9" customFormat="1" ht="18.75" customHeight="1">
      <c r="A214" s="74">
        <v>20</v>
      </c>
      <c r="B214" s="74" t="s">
        <v>215</v>
      </c>
      <c r="C214" s="74" t="s">
        <v>201</v>
      </c>
      <c r="D214" s="74">
        <v>0</v>
      </c>
      <c r="E214" s="74">
        <v>0.43</v>
      </c>
      <c r="F214" s="74">
        <v>0</v>
      </c>
      <c r="G214" s="75">
        <f t="shared" si="16"/>
        <v>0.43</v>
      </c>
      <c r="H214" s="74">
        <v>25</v>
      </c>
      <c r="I214" s="74">
        <f t="shared" si="15"/>
        <v>10.75</v>
      </c>
      <c r="J214" s="74"/>
    </row>
    <row r="215" spans="1:10" s="9" customFormat="1" ht="18.75" customHeight="1">
      <c r="A215" s="74">
        <v>21</v>
      </c>
      <c r="B215" s="74" t="s">
        <v>216</v>
      </c>
      <c r="C215" s="74" t="s">
        <v>201</v>
      </c>
      <c r="D215" s="74">
        <v>0</v>
      </c>
      <c r="E215" s="74">
        <v>0.61</v>
      </c>
      <c r="F215" s="74">
        <v>0</v>
      </c>
      <c r="G215" s="75">
        <f t="shared" si="16"/>
        <v>0.61</v>
      </c>
      <c r="H215" s="74">
        <v>25</v>
      </c>
      <c r="I215" s="74">
        <f t="shared" si="15"/>
        <v>15.25</v>
      </c>
      <c r="J215" s="74"/>
    </row>
    <row r="216" spans="1:10" s="9" customFormat="1" ht="18.75" customHeight="1">
      <c r="A216" s="74">
        <v>22</v>
      </c>
      <c r="B216" s="74" t="s">
        <v>217</v>
      </c>
      <c r="C216" s="74" t="s">
        <v>201</v>
      </c>
      <c r="D216" s="74">
        <v>0</v>
      </c>
      <c r="E216" s="74">
        <v>0.97</v>
      </c>
      <c r="F216" s="74">
        <v>0</v>
      </c>
      <c r="G216" s="75">
        <f t="shared" si="16"/>
        <v>0.97</v>
      </c>
      <c r="H216" s="74">
        <v>25</v>
      </c>
      <c r="I216" s="74">
        <f t="shared" si="15"/>
        <v>24.25</v>
      </c>
      <c r="J216" s="74"/>
    </row>
    <row r="217" spans="1:10" s="9" customFormat="1" ht="18.75" customHeight="1">
      <c r="A217" s="74">
        <v>23</v>
      </c>
      <c r="B217" s="74" t="s">
        <v>218</v>
      </c>
      <c r="C217" s="74" t="s">
        <v>201</v>
      </c>
      <c r="D217" s="74">
        <v>0</v>
      </c>
      <c r="E217" s="74">
        <v>0.4</v>
      </c>
      <c r="F217" s="74">
        <v>0</v>
      </c>
      <c r="G217" s="75">
        <f t="shared" si="16"/>
        <v>0.4</v>
      </c>
      <c r="H217" s="74">
        <v>25</v>
      </c>
      <c r="I217" s="74">
        <f t="shared" si="15"/>
        <v>10</v>
      </c>
      <c r="J217" s="74"/>
    </row>
    <row r="218" spans="1:10" s="9" customFormat="1" ht="18.75" customHeight="1">
      <c r="A218" s="74">
        <v>24</v>
      </c>
      <c r="B218" s="76" t="s">
        <v>219</v>
      </c>
      <c r="C218" s="74" t="s">
        <v>201</v>
      </c>
      <c r="D218" s="74">
        <v>0</v>
      </c>
      <c r="E218" s="74">
        <v>1.02</v>
      </c>
      <c r="F218" s="74">
        <v>0</v>
      </c>
      <c r="G218" s="75">
        <f t="shared" si="16"/>
        <v>1.02</v>
      </c>
      <c r="H218" s="74">
        <v>25</v>
      </c>
      <c r="I218" s="74">
        <f t="shared" si="15"/>
        <v>25.5</v>
      </c>
      <c r="J218" s="74"/>
    </row>
    <row r="219" spans="1:10" s="9" customFormat="1" ht="18.75" customHeight="1">
      <c r="A219" s="74">
        <v>25</v>
      </c>
      <c r="B219" s="74" t="s">
        <v>220</v>
      </c>
      <c r="C219" s="74" t="s">
        <v>201</v>
      </c>
      <c r="D219" s="74">
        <v>0</v>
      </c>
      <c r="E219" s="74">
        <v>0.88</v>
      </c>
      <c r="F219" s="74">
        <v>0</v>
      </c>
      <c r="G219" s="75">
        <f t="shared" si="16"/>
        <v>0.88</v>
      </c>
      <c r="H219" s="74">
        <v>25</v>
      </c>
      <c r="I219" s="74">
        <f t="shared" si="15"/>
        <v>22</v>
      </c>
      <c r="J219" s="74"/>
    </row>
    <row r="220" spans="1:10" s="9" customFormat="1" ht="18.75" customHeight="1">
      <c r="A220" s="74">
        <v>26</v>
      </c>
      <c r="B220" s="74" t="s">
        <v>221</v>
      </c>
      <c r="C220" s="74" t="s">
        <v>201</v>
      </c>
      <c r="D220" s="74">
        <v>0</v>
      </c>
      <c r="E220" s="74">
        <v>0.62</v>
      </c>
      <c r="F220" s="74">
        <v>0</v>
      </c>
      <c r="G220" s="75">
        <f t="shared" si="16"/>
        <v>0.62</v>
      </c>
      <c r="H220" s="74">
        <v>25</v>
      </c>
      <c r="I220" s="74">
        <f t="shared" si="15"/>
        <v>15.5</v>
      </c>
      <c r="J220" s="74"/>
    </row>
    <row r="221" spans="1:10" s="9" customFormat="1" ht="18.75" customHeight="1">
      <c r="A221" s="74">
        <v>27</v>
      </c>
      <c r="B221" s="74" t="s">
        <v>222</v>
      </c>
      <c r="C221" s="74" t="s">
        <v>201</v>
      </c>
      <c r="D221" s="74">
        <v>0</v>
      </c>
      <c r="E221" s="74">
        <v>0.65</v>
      </c>
      <c r="F221" s="74">
        <v>0</v>
      </c>
      <c r="G221" s="75">
        <f t="shared" si="16"/>
        <v>0.65</v>
      </c>
      <c r="H221" s="74">
        <v>25</v>
      </c>
      <c r="I221" s="74">
        <f t="shared" si="15"/>
        <v>16.25</v>
      </c>
      <c r="J221" s="74"/>
    </row>
    <row r="222" spans="1:10" s="9" customFormat="1" ht="18.75" customHeight="1">
      <c r="A222" s="74">
        <v>28</v>
      </c>
      <c r="B222" s="74" t="s">
        <v>223</v>
      </c>
      <c r="C222" s="74" t="s">
        <v>201</v>
      </c>
      <c r="D222" s="74">
        <v>0</v>
      </c>
      <c r="E222" s="74">
        <v>0.99</v>
      </c>
      <c r="F222" s="74">
        <v>0</v>
      </c>
      <c r="G222" s="75">
        <f t="shared" si="16"/>
        <v>0.99</v>
      </c>
      <c r="H222" s="74">
        <v>25</v>
      </c>
      <c r="I222" s="74">
        <f t="shared" si="15"/>
        <v>24.75</v>
      </c>
      <c r="J222" s="74"/>
    </row>
    <row r="223" spans="1:10" s="9" customFormat="1" ht="18.75" customHeight="1">
      <c r="A223" s="74">
        <v>29</v>
      </c>
      <c r="B223" s="74" t="s">
        <v>224</v>
      </c>
      <c r="C223" s="74" t="s">
        <v>201</v>
      </c>
      <c r="D223" s="74">
        <v>0</v>
      </c>
      <c r="E223" s="74">
        <v>0.33</v>
      </c>
      <c r="F223" s="74">
        <v>0</v>
      </c>
      <c r="G223" s="75">
        <f t="shared" si="16"/>
        <v>0.33</v>
      </c>
      <c r="H223" s="74">
        <v>25</v>
      </c>
      <c r="I223" s="74">
        <f t="shared" si="15"/>
        <v>8.25</v>
      </c>
      <c r="J223" s="74"/>
    </row>
    <row r="224" spans="1:10" s="9" customFormat="1" ht="18.75" customHeight="1">
      <c r="A224" s="74">
        <v>30</v>
      </c>
      <c r="B224" s="74" t="s">
        <v>225</v>
      </c>
      <c r="C224" s="74" t="s">
        <v>201</v>
      </c>
      <c r="D224" s="74">
        <v>0</v>
      </c>
      <c r="E224" s="74">
        <v>0.62</v>
      </c>
      <c r="F224" s="74">
        <v>0</v>
      </c>
      <c r="G224" s="75">
        <f t="shared" si="16"/>
        <v>0.62</v>
      </c>
      <c r="H224" s="74">
        <v>25</v>
      </c>
      <c r="I224" s="74">
        <f t="shared" si="15"/>
        <v>15.5</v>
      </c>
      <c r="J224" s="74"/>
    </row>
    <row r="225" spans="1:10" s="9" customFormat="1" ht="18.75" customHeight="1">
      <c r="A225" s="74">
        <v>31</v>
      </c>
      <c r="B225" s="74" t="s">
        <v>226</v>
      </c>
      <c r="C225" s="74" t="s">
        <v>201</v>
      </c>
      <c r="D225" s="74">
        <v>0</v>
      </c>
      <c r="E225" s="74">
        <v>1.33</v>
      </c>
      <c r="F225" s="74">
        <v>0</v>
      </c>
      <c r="G225" s="75">
        <f t="shared" si="16"/>
        <v>1.33</v>
      </c>
      <c r="H225" s="74">
        <v>25</v>
      </c>
      <c r="I225" s="74">
        <f t="shared" si="15"/>
        <v>33.25</v>
      </c>
      <c r="J225" s="74"/>
    </row>
    <row r="226" spans="1:10" s="9" customFormat="1" ht="18.75" customHeight="1">
      <c r="A226" s="74">
        <v>32</v>
      </c>
      <c r="B226" s="74" t="s">
        <v>227</v>
      </c>
      <c r="C226" s="74" t="s">
        <v>201</v>
      </c>
      <c r="D226" s="74">
        <v>0</v>
      </c>
      <c r="E226" s="74">
        <v>0.4</v>
      </c>
      <c r="F226" s="74">
        <v>0</v>
      </c>
      <c r="G226" s="75">
        <f t="shared" si="16"/>
        <v>0.4</v>
      </c>
      <c r="H226" s="74">
        <v>25</v>
      </c>
      <c r="I226" s="74">
        <f t="shared" si="15"/>
        <v>10</v>
      </c>
      <c r="J226" s="74"/>
    </row>
    <row r="227" spans="1:10" s="9" customFormat="1" ht="18.75" customHeight="1">
      <c r="A227" s="74">
        <v>33</v>
      </c>
      <c r="B227" s="74" t="s">
        <v>228</v>
      </c>
      <c r="C227" s="74" t="s">
        <v>201</v>
      </c>
      <c r="D227" s="74">
        <v>0</v>
      </c>
      <c r="E227" s="74">
        <v>4.3</v>
      </c>
      <c r="F227" s="74">
        <v>0</v>
      </c>
      <c r="G227" s="75">
        <f t="shared" si="16"/>
        <v>4.3</v>
      </c>
      <c r="H227" s="74">
        <v>25</v>
      </c>
      <c r="I227" s="74">
        <f t="shared" si="15"/>
        <v>107.5</v>
      </c>
      <c r="J227" s="74"/>
    </row>
    <row r="228" spans="1:10" s="9" customFormat="1" ht="18.75" customHeight="1">
      <c r="A228" s="74">
        <v>34</v>
      </c>
      <c r="B228" s="74" t="s">
        <v>229</v>
      </c>
      <c r="C228" s="74" t="s">
        <v>201</v>
      </c>
      <c r="D228" s="74">
        <v>0</v>
      </c>
      <c r="E228" s="74">
        <v>0.8</v>
      </c>
      <c r="F228" s="74">
        <v>0</v>
      </c>
      <c r="G228" s="75">
        <f t="shared" ref="G228:G259" si="17">SUM(D228:F228)</f>
        <v>0.8</v>
      </c>
      <c r="H228" s="74">
        <v>25</v>
      </c>
      <c r="I228" s="74">
        <f t="shared" si="15"/>
        <v>20</v>
      </c>
      <c r="J228" s="74"/>
    </row>
    <row r="229" spans="1:10" s="9" customFormat="1" ht="18.75" customHeight="1">
      <c r="A229" s="74">
        <v>35</v>
      </c>
      <c r="B229" s="74" t="s">
        <v>230</v>
      </c>
      <c r="C229" s="74" t="s">
        <v>201</v>
      </c>
      <c r="D229" s="74">
        <v>0</v>
      </c>
      <c r="E229" s="74">
        <v>0.5</v>
      </c>
      <c r="F229" s="74">
        <v>0</v>
      </c>
      <c r="G229" s="75">
        <f t="shared" si="17"/>
        <v>0.5</v>
      </c>
      <c r="H229" s="74">
        <v>25</v>
      </c>
      <c r="I229" s="74">
        <f t="shared" si="15"/>
        <v>12.5</v>
      </c>
      <c r="J229" s="74"/>
    </row>
    <row r="230" spans="1:10" s="9" customFormat="1" ht="18.75" customHeight="1">
      <c r="A230" s="74">
        <v>36</v>
      </c>
      <c r="B230" s="74" t="s">
        <v>231</v>
      </c>
      <c r="C230" s="74" t="s">
        <v>201</v>
      </c>
      <c r="D230" s="74">
        <v>0</v>
      </c>
      <c r="E230" s="74">
        <v>2.6</v>
      </c>
      <c r="F230" s="74">
        <v>0</v>
      </c>
      <c r="G230" s="75">
        <f t="shared" si="17"/>
        <v>2.6</v>
      </c>
      <c r="H230" s="74">
        <v>25</v>
      </c>
      <c r="I230" s="74">
        <f t="shared" si="15"/>
        <v>65</v>
      </c>
      <c r="J230" s="74"/>
    </row>
    <row r="231" spans="1:10" s="9" customFormat="1" ht="18.75" customHeight="1">
      <c r="A231" s="74">
        <v>37</v>
      </c>
      <c r="B231" s="74" t="s">
        <v>232</v>
      </c>
      <c r="C231" s="74" t="s">
        <v>201</v>
      </c>
      <c r="D231" s="74">
        <v>0</v>
      </c>
      <c r="E231" s="74">
        <v>6</v>
      </c>
      <c r="F231" s="74">
        <v>0</v>
      </c>
      <c r="G231" s="75">
        <f t="shared" si="17"/>
        <v>6</v>
      </c>
      <c r="H231" s="74">
        <v>25</v>
      </c>
      <c r="I231" s="74">
        <f t="shared" si="15"/>
        <v>150</v>
      </c>
      <c r="J231" s="74"/>
    </row>
    <row r="232" spans="1:10" s="9" customFormat="1" ht="18.75" customHeight="1">
      <c r="A232" s="74">
        <v>38</v>
      </c>
      <c r="B232" s="74" t="s">
        <v>233</v>
      </c>
      <c r="C232" s="74" t="s">
        <v>201</v>
      </c>
      <c r="D232" s="74">
        <v>0</v>
      </c>
      <c r="E232" s="74">
        <v>4</v>
      </c>
      <c r="F232" s="74">
        <v>0</v>
      </c>
      <c r="G232" s="75">
        <f t="shared" si="17"/>
        <v>4</v>
      </c>
      <c r="H232" s="74">
        <v>25</v>
      </c>
      <c r="I232" s="74">
        <f t="shared" si="15"/>
        <v>100</v>
      </c>
      <c r="J232" s="74"/>
    </row>
    <row r="233" spans="1:10" s="9" customFormat="1" ht="18.75" customHeight="1">
      <c r="A233" s="74">
        <v>39</v>
      </c>
      <c r="B233" s="74" t="s">
        <v>234</v>
      </c>
      <c r="C233" s="74" t="s">
        <v>201</v>
      </c>
      <c r="D233" s="74">
        <v>0</v>
      </c>
      <c r="E233" s="74">
        <v>0.5</v>
      </c>
      <c r="F233" s="74">
        <v>0</v>
      </c>
      <c r="G233" s="75">
        <f t="shared" si="17"/>
        <v>0.5</v>
      </c>
      <c r="H233" s="74">
        <v>25</v>
      </c>
      <c r="I233" s="74">
        <f t="shared" si="15"/>
        <v>12.5</v>
      </c>
      <c r="J233" s="74"/>
    </row>
    <row r="234" spans="1:10" s="9" customFormat="1" ht="18.75" customHeight="1">
      <c r="A234" s="74">
        <v>40</v>
      </c>
      <c r="B234" s="74" t="s">
        <v>235</v>
      </c>
      <c r="C234" s="74" t="s">
        <v>201</v>
      </c>
      <c r="D234" s="74">
        <v>0</v>
      </c>
      <c r="E234" s="74">
        <v>2.5</v>
      </c>
      <c r="F234" s="74">
        <v>0</v>
      </c>
      <c r="G234" s="75">
        <f t="shared" si="17"/>
        <v>2.5</v>
      </c>
      <c r="H234" s="74">
        <v>25</v>
      </c>
      <c r="I234" s="74">
        <f t="shared" si="15"/>
        <v>62.5</v>
      </c>
      <c r="J234" s="74"/>
    </row>
    <row r="235" spans="1:10" s="9" customFormat="1" ht="18.75" customHeight="1">
      <c r="A235" s="74">
        <v>41</v>
      </c>
      <c r="B235" s="74" t="s">
        <v>236</v>
      </c>
      <c r="C235" s="74" t="s">
        <v>201</v>
      </c>
      <c r="D235" s="74">
        <v>0</v>
      </c>
      <c r="E235" s="74">
        <v>3.2</v>
      </c>
      <c r="F235" s="74">
        <v>0</v>
      </c>
      <c r="G235" s="75">
        <f t="shared" si="17"/>
        <v>3.2</v>
      </c>
      <c r="H235" s="74">
        <v>25</v>
      </c>
      <c r="I235" s="74">
        <f t="shared" si="15"/>
        <v>80</v>
      </c>
      <c r="J235" s="74"/>
    </row>
    <row r="236" spans="1:10" s="9" customFormat="1" ht="18.75" customHeight="1">
      <c r="A236" s="74">
        <v>42</v>
      </c>
      <c r="B236" s="74" t="s">
        <v>237</v>
      </c>
      <c r="C236" s="74" t="s">
        <v>201</v>
      </c>
      <c r="D236" s="74">
        <v>0</v>
      </c>
      <c r="E236" s="74">
        <v>1.5</v>
      </c>
      <c r="F236" s="74">
        <v>0</v>
      </c>
      <c r="G236" s="75">
        <f t="shared" si="17"/>
        <v>1.5</v>
      </c>
      <c r="H236" s="74">
        <v>25</v>
      </c>
      <c r="I236" s="74">
        <f t="shared" si="15"/>
        <v>37.5</v>
      </c>
      <c r="J236" s="74"/>
    </row>
    <row r="237" spans="1:10" s="9" customFormat="1" ht="18.75" customHeight="1">
      <c r="A237" s="74">
        <v>43</v>
      </c>
      <c r="B237" s="74" t="s">
        <v>238</v>
      </c>
      <c r="C237" s="74" t="s">
        <v>201</v>
      </c>
      <c r="D237" s="74">
        <v>0</v>
      </c>
      <c r="E237" s="74">
        <v>2.5</v>
      </c>
      <c r="F237" s="74">
        <v>0</v>
      </c>
      <c r="G237" s="75">
        <f t="shared" si="17"/>
        <v>2.5</v>
      </c>
      <c r="H237" s="74">
        <v>25</v>
      </c>
      <c r="I237" s="74">
        <f t="shared" si="15"/>
        <v>62.5</v>
      </c>
      <c r="J237" s="74"/>
    </row>
    <row r="238" spans="1:10" s="9" customFormat="1" ht="18.75" customHeight="1">
      <c r="A238" s="74">
        <v>44</v>
      </c>
      <c r="B238" s="74" t="s">
        <v>239</v>
      </c>
      <c r="C238" s="74" t="s">
        <v>201</v>
      </c>
      <c r="D238" s="74">
        <v>0</v>
      </c>
      <c r="E238" s="74">
        <v>2</v>
      </c>
      <c r="F238" s="74">
        <v>0</v>
      </c>
      <c r="G238" s="75">
        <f t="shared" si="17"/>
        <v>2</v>
      </c>
      <c r="H238" s="74">
        <v>25</v>
      </c>
      <c r="I238" s="74">
        <f t="shared" si="15"/>
        <v>50</v>
      </c>
      <c r="J238" s="74"/>
    </row>
    <row r="239" spans="1:10" s="9" customFormat="1" ht="18.75" customHeight="1">
      <c r="A239" s="74">
        <v>45</v>
      </c>
      <c r="B239" s="74" t="s">
        <v>240</v>
      </c>
      <c r="C239" s="74" t="s">
        <v>201</v>
      </c>
      <c r="D239" s="74">
        <v>0</v>
      </c>
      <c r="E239" s="75">
        <v>3</v>
      </c>
      <c r="F239" s="74">
        <v>0</v>
      </c>
      <c r="G239" s="75">
        <f t="shared" si="17"/>
        <v>3</v>
      </c>
      <c r="H239" s="74">
        <v>25</v>
      </c>
      <c r="I239" s="74">
        <f t="shared" si="15"/>
        <v>75</v>
      </c>
      <c r="J239" s="74"/>
    </row>
    <row r="240" spans="1:10" s="9" customFormat="1" ht="18.75" customHeight="1">
      <c r="A240" s="74">
        <v>46</v>
      </c>
      <c r="B240" s="74" t="s">
        <v>241</v>
      </c>
      <c r="C240" s="74" t="s">
        <v>201</v>
      </c>
      <c r="D240" s="74">
        <v>0</v>
      </c>
      <c r="E240" s="74">
        <v>2.52</v>
      </c>
      <c r="F240" s="74">
        <v>0</v>
      </c>
      <c r="G240" s="75">
        <f t="shared" si="17"/>
        <v>2.52</v>
      </c>
      <c r="H240" s="74">
        <v>25</v>
      </c>
      <c r="I240" s="74">
        <f t="shared" si="15"/>
        <v>63</v>
      </c>
      <c r="J240" s="74"/>
    </row>
    <row r="241" spans="1:10" s="9" customFormat="1" ht="18.75" customHeight="1">
      <c r="A241" s="74">
        <v>47</v>
      </c>
      <c r="B241" s="74" t="s">
        <v>242</v>
      </c>
      <c r="C241" s="74" t="s">
        <v>201</v>
      </c>
      <c r="D241" s="74">
        <v>0</v>
      </c>
      <c r="E241" s="74">
        <v>27.5</v>
      </c>
      <c r="F241" s="74">
        <v>0</v>
      </c>
      <c r="G241" s="75">
        <f t="shared" si="17"/>
        <v>27.5</v>
      </c>
      <c r="H241" s="74">
        <v>25</v>
      </c>
      <c r="I241" s="74">
        <f t="shared" si="15"/>
        <v>687.5</v>
      </c>
      <c r="J241" s="74"/>
    </row>
    <row r="242" spans="1:10" s="9" customFormat="1" ht="18.75" customHeight="1">
      <c r="A242" s="74">
        <v>48</v>
      </c>
      <c r="B242" s="74" t="s">
        <v>243</v>
      </c>
      <c r="C242" s="74" t="s">
        <v>201</v>
      </c>
      <c r="D242" s="74">
        <v>0</v>
      </c>
      <c r="E242" s="74">
        <v>1.5</v>
      </c>
      <c r="F242" s="74">
        <v>0</v>
      </c>
      <c r="G242" s="75">
        <f t="shared" si="17"/>
        <v>1.5</v>
      </c>
      <c r="H242" s="74">
        <v>25</v>
      </c>
      <c r="I242" s="74">
        <f t="shared" si="15"/>
        <v>37.5</v>
      </c>
      <c r="J242" s="74"/>
    </row>
    <row r="243" spans="1:10" s="9" customFormat="1" ht="18.75" customHeight="1">
      <c r="A243" s="74">
        <v>49</v>
      </c>
      <c r="B243" s="74" t="s">
        <v>244</v>
      </c>
      <c r="C243" s="74" t="s">
        <v>201</v>
      </c>
      <c r="D243" s="74">
        <v>0</v>
      </c>
      <c r="E243" s="74">
        <v>1.5</v>
      </c>
      <c r="F243" s="74">
        <v>0</v>
      </c>
      <c r="G243" s="75">
        <f t="shared" si="17"/>
        <v>1.5</v>
      </c>
      <c r="H243" s="74">
        <v>25</v>
      </c>
      <c r="I243" s="74">
        <f t="shared" si="15"/>
        <v>37.5</v>
      </c>
      <c r="J243" s="74"/>
    </row>
    <row r="244" spans="1:10" s="9" customFormat="1" ht="18.75" customHeight="1">
      <c r="A244" s="74">
        <v>50</v>
      </c>
      <c r="B244" s="74" t="s">
        <v>245</v>
      </c>
      <c r="C244" s="74" t="s">
        <v>201</v>
      </c>
      <c r="D244" s="74">
        <v>0</v>
      </c>
      <c r="E244" s="74">
        <v>1</v>
      </c>
      <c r="F244" s="74">
        <v>0</v>
      </c>
      <c r="G244" s="75">
        <f t="shared" si="17"/>
        <v>1</v>
      </c>
      <c r="H244" s="74">
        <v>25</v>
      </c>
      <c r="I244" s="74">
        <f t="shared" si="15"/>
        <v>25</v>
      </c>
      <c r="J244" s="74"/>
    </row>
    <row r="245" spans="1:10" s="9" customFormat="1" ht="18.75" customHeight="1">
      <c r="A245" s="74">
        <v>51</v>
      </c>
      <c r="B245" s="74" t="s">
        <v>246</v>
      </c>
      <c r="C245" s="74" t="s">
        <v>201</v>
      </c>
      <c r="D245" s="74">
        <v>0</v>
      </c>
      <c r="E245" s="74">
        <v>1.46</v>
      </c>
      <c r="F245" s="74">
        <v>0</v>
      </c>
      <c r="G245" s="75">
        <f t="shared" si="17"/>
        <v>1.46</v>
      </c>
      <c r="H245" s="74">
        <v>25</v>
      </c>
      <c r="I245" s="74">
        <f t="shared" si="15"/>
        <v>36.5</v>
      </c>
      <c r="J245" s="74"/>
    </row>
    <row r="246" spans="1:10" s="9" customFormat="1" ht="18.75" customHeight="1">
      <c r="A246" s="74">
        <v>52</v>
      </c>
      <c r="B246" s="74" t="s">
        <v>247</v>
      </c>
      <c r="C246" s="74" t="s">
        <v>201</v>
      </c>
      <c r="D246" s="74">
        <v>0</v>
      </c>
      <c r="E246" s="74">
        <v>1.35</v>
      </c>
      <c r="F246" s="74">
        <v>0</v>
      </c>
      <c r="G246" s="75">
        <f t="shared" si="17"/>
        <v>1.35</v>
      </c>
      <c r="H246" s="74">
        <v>25</v>
      </c>
      <c r="I246" s="74">
        <f t="shared" si="15"/>
        <v>33.75</v>
      </c>
      <c r="J246" s="74"/>
    </row>
    <row r="247" spans="1:10" s="9" customFormat="1" ht="18.75" customHeight="1">
      <c r="A247" s="74">
        <v>53</v>
      </c>
      <c r="B247" s="74" t="s">
        <v>248</v>
      </c>
      <c r="C247" s="74" t="s">
        <v>201</v>
      </c>
      <c r="D247" s="74">
        <v>0</v>
      </c>
      <c r="E247" s="74">
        <v>0.4</v>
      </c>
      <c r="F247" s="74">
        <v>0</v>
      </c>
      <c r="G247" s="75">
        <f t="shared" si="17"/>
        <v>0.4</v>
      </c>
      <c r="H247" s="74">
        <v>25</v>
      </c>
      <c r="I247" s="74">
        <f t="shared" si="15"/>
        <v>10</v>
      </c>
      <c r="J247" s="74"/>
    </row>
    <row r="248" spans="1:10" s="9" customFormat="1" ht="18.75" customHeight="1">
      <c r="A248" s="74">
        <v>54</v>
      </c>
      <c r="B248" s="74" t="s">
        <v>249</v>
      </c>
      <c r="C248" s="74" t="s">
        <v>201</v>
      </c>
      <c r="D248" s="74">
        <v>0</v>
      </c>
      <c r="E248" s="74">
        <v>0.8</v>
      </c>
      <c r="F248" s="74">
        <v>0</v>
      </c>
      <c r="G248" s="75">
        <f t="shared" si="17"/>
        <v>0.8</v>
      </c>
      <c r="H248" s="74">
        <v>25</v>
      </c>
      <c r="I248" s="74">
        <f t="shared" si="15"/>
        <v>20</v>
      </c>
      <c r="J248" s="74"/>
    </row>
    <row r="249" spans="1:10" s="9" customFormat="1" ht="18.75" customHeight="1">
      <c r="A249" s="74">
        <v>55</v>
      </c>
      <c r="B249" s="74" t="s">
        <v>250</v>
      </c>
      <c r="C249" s="74" t="s">
        <v>201</v>
      </c>
      <c r="D249" s="74">
        <v>0</v>
      </c>
      <c r="E249" s="74">
        <v>0.3</v>
      </c>
      <c r="F249" s="74">
        <v>0</v>
      </c>
      <c r="G249" s="75">
        <f t="shared" si="17"/>
        <v>0.3</v>
      </c>
      <c r="H249" s="74">
        <v>25</v>
      </c>
      <c r="I249" s="74">
        <f t="shared" si="15"/>
        <v>7.5</v>
      </c>
      <c r="J249" s="74"/>
    </row>
    <row r="250" spans="1:10" s="9" customFormat="1" ht="18.75" customHeight="1">
      <c r="A250" s="74">
        <v>56</v>
      </c>
      <c r="B250" s="74" t="s">
        <v>251</v>
      </c>
      <c r="C250" s="74" t="s">
        <v>201</v>
      </c>
      <c r="D250" s="74">
        <v>0</v>
      </c>
      <c r="E250" s="74">
        <v>0.2</v>
      </c>
      <c r="F250" s="74">
        <v>0</v>
      </c>
      <c r="G250" s="75">
        <f t="shared" si="17"/>
        <v>0.2</v>
      </c>
      <c r="H250" s="74">
        <v>25</v>
      </c>
      <c r="I250" s="74">
        <f t="shared" si="15"/>
        <v>5</v>
      </c>
      <c r="J250" s="74"/>
    </row>
    <row r="251" spans="1:10" s="9" customFormat="1" ht="18.75" customHeight="1">
      <c r="A251" s="74">
        <v>57</v>
      </c>
      <c r="B251" s="74" t="s">
        <v>252</v>
      </c>
      <c r="C251" s="74" t="s">
        <v>201</v>
      </c>
      <c r="D251" s="74">
        <v>0</v>
      </c>
      <c r="E251" s="74">
        <v>2.2000000000000002</v>
      </c>
      <c r="F251" s="74">
        <v>0</v>
      </c>
      <c r="G251" s="75">
        <f t="shared" si="17"/>
        <v>2.2000000000000002</v>
      </c>
      <c r="H251" s="74">
        <v>25</v>
      </c>
      <c r="I251" s="74">
        <f t="shared" si="15"/>
        <v>55.000000000000007</v>
      </c>
      <c r="J251" s="74"/>
    </row>
    <row r="252" spans="1:10" s="9" customFormat="1" ht="18.75" customHeight="1">
      <c r="A252" s="74">
        <v>58</v>
      </c>
      <c r="B252" s="74" t="s">
        <v>253</v>
      </c>
      <c r="C252" s="74" t="s">
        <v>201</v>
      </c>
      <c r="D252" s="74">
        <v>0</v>
      </c>
      <c r="E252" s="74">
        <v>10</v>
      </c>
      <c r="F252" s="74">
        <v>0</v>
      </c>
      <c r="G252" s="75">
        <f t="shared" si="17"/>
        <v>10</v>
      </c>
      <c r="H252" s="74">
        <v>25</v>
      </c>
      <c r="I252" s="74">
        <f t="shared" si="15"/>
        <v>250</v>
      </c>
      <c r="J252" s="74"/>
    </row>
    <row r="253" spans="1:10" s="9" customFormat="1" ht="18.75" customHeight="1">
      <c r="A253" s="74">
        <v>59</v>
      </c>
      <c r="B253" s="74" t="s">
        <v>254</v>
      </c>
      <c r="C253" s="74" t="s">
        <v>201</v>
      </c>
      <c r="D253" s="74">
        <v>0</v>
      </c>
      <c r="E253" s="74">
        <v>1.3</v>
      </c>
      <c r="F253" s="74">
        <v>0</v>
      </c>
      <c r="G253" s="75">
        <f t="shared" si="17"/>
        <v>1.3</v>
      </c>
      <c r="H253" s="74">
        <v>25</v>
      </c>
      <c r="I253" s="74">
        <f t="shared" si="15"/>
        <v>32.5</v>
      </c>
      <c r="J253" s="74"/>
    </row>
    <row r="254" spans="1:10" s="9" customFormat="1" ht="18.75" customHeight="1">
      <c r="A254" s="74">
        <v>60</v>
      </c>
      <c r="B254" s="74" t="s">
        <v>255</v>
      </c>
      <c r="C254" s="74" t="s">
        <v>201</v>
      </c>
      <c r="D254" s="74">
        <v>0</v>
      </c>
      <c r="E254" s="74">
        <v>1.8</v>
      </c>
      <c r="F254" s="74">
        <v>0</v>
      </c>
      <c r="G254" s="75">
        <f t="shared" si="17"/>
        <v>1.8</v>
      </c>
      <c r="H254" s="74">
        <v>25</v>
      </c>
      <c r="I254" s="74">
        <f t="shared" si="15"/>
        <v>45</v>
      </c>
      <c r="J254" s="74"/>
    </row>
    <row r="255" spans="1:10" s="9" customFormat="1" ht="18.75" customHeight="1">
      <c r="A255" s="74">
        <v>61</v>
      </c>
      <c r="B255" s="74" t="s">
        <v>256</v>
      </c>
      <c r="C255" s="74" t="s">
        <v>201</v>
      </c>
      <c r="D255" s="74">
        <v>0</v>
      </c>
      <c r="E255" s="74">
        <v>0.5</v>
      </c>
      <c r="F255" s="74">
        <v>0</v>
      </c>
      <c r="G255" s="75">
        <f t="shared" si="17"/>
        <v>0.5</v>
      </c>
      <c r="H255" s="74">
        <v>25</v>
      </c>
      <c r="I255" s="74">
        <f t="shared" si="15"/>
        <v>12.5</v>
      </c>
      <c r="J255" s="74"/>
    </row>
    <row r="256" spans="1:10" s="9" customFormat="1" ht="18.75" customHeight="1">
      <c r="A256" s="74">
        <v>62</v>
      </c>
      <c r="B256" s="74" t="s">
        <v>257</v>
      </c>
      <c r="C256" s="74" t="s">
        <v>201</v>
      </c>
      <c r="D256" s="74">
        <v>0</v>
      </c>
      <c r="E256" s="74">
        <v>0.8</v>
      </c>
      <c r="F256" s="74">
        <v>0</v>
      </c>
      <c r="G256" s="75">
        <f t="shared" si="17"/>
        <v>0.8</v>
      </c>
      <c r="H256" s="74">
        <v>25</v>
      </c>
      <c r="I256" s="74">
        <f t="shared" si="15"/>
        <v>20</v>
      </c>
      <c r="J256" s="74"/>
    </row>
    <row r="257" spans="1:10" s="9" customFormat="1" ht="18.75" customHeight="1">
      <c r="A257" s="74">
        <v>63</v>
      </c>
      <c r="B257" s="74" t="s">
        <v>258</v>
      </c>
      <c r="C257" s="74" t="s">
        <v>201</v>
      </c>
      <c r="D257" s="74">
        <v>0</v>
      </c>
      <c r="E257" s="74">
        <v>2</v>
      </c>
      <c r="F257" s="74">
        <v>0</v>
      </c>
      <c r="G257" s="75">
        <f t="shared" si="17"/>
        <v>2</v>
      </c>
      <c r="H257" s="74">
        <v>25</v>
      </c>
      <c r="I257" s="74">
        <f t="shared" si="15"/>
        <v>50</v>
      </c>
      <c r="J257" s="74"/>
    </row>
    <row r="258" spans="1:10" s="9" customFormat="1" ht="18.75" customHeight="1">
      <c r="A258" s="74">
        <v>64</v>
      </c>
      <c r="B258" s="74" t="s">
        <v>259</v>
      </c>
      <c r="C258" s="74" t="s">
        <v>201</v>
      </c>
      <c r="D258" s="74">
        <v>0</v>
      </c>
      <c r="E258" s="74">
        <v>0.8</v>
      </c>
      <c r="F258" s="74">
        <v>0</v>
      </c>
      <c r="G258" s="75">
        <f t="shared" si="17"/>
        <v>0.8</v>
      </c>
      <c r="H258" s="74">
        <v>25</v>
      </c>
      <c r="I258" s="74">
        <f t="shared" si="15"/>
        <v>20</v>
      </c>
      <c r="J258" s="74"/>
    </row>
    <row r="259" spans="1:10" s="9" customFormat="1" ht="18.75" customHeight="1">
      <c r="A259" s="74">
        <v>65</v>
      </c>
      <c r="B259" s="74" t="s">
        <v>260</v>
      </c>
      <c r="C259" s="74" t="s">
        <v>201</v>
      </c>
      <c r="D259" s="74">
        <v>0</v>
      </c>
      <c r="E259" s="74">
        <v>0.15</v>
      </c>
      <c r="F259" s="74">
        <v>0</v>
      </c>
      <c r="G259" s="75">
        <f t="shared" si="17"/>
        <v>0.15</v>
      </c>
      <c r="H259" s="74">
        <v>25</v>
      </c>
      <c r="I259" s="74">
        <f t="shared" ref="I259:I322" si="18">H259*G259</f>
        <v>3.75</v>
      </c>
      <c r="J259" s="74"/>
    </row>
    <row r="260" spans="1:10" s="9" customFormat="1" ht="18.75" customHeight="1">
      <c r="A260" s="74">
        <v>66</v>
      </c>
      <c r="B260" s="74" t="s">
        <v>261</v>
      </c>
      <c r="C260" s="74" t="s">
        <v>201</v>
      </c>
      <c r="D260" s="74">
        <v>0</v>
      </c>
      <c r="E260" s="74">
        <v>0.15</v>
      </c>
      <c r="F260" s="74">
        <v>0</v>
      </c>
      <c r="G260" s="75">
        <f t="shared" ref="G260:G291" si="19">SUM(D260:F260)</f>
        <v>0.15</v>
      </c>
      <c r="H260" s="74">
        <v>25</v>
      </c>
      <c r="I260" s="74">
        <f t="shared" si="18"/>
        <v>3.75</v>
      </c>
      <c r="J260" s="74"/>
    </row>
    <row r="261" spans="1:10" s="9" customFormat="1" ht="18.75" customHeight="1">
      <c r="A261" s="74">
        <v>67</v>
      </c>
      <c r="B261" s="74" t="s">
        <v>262</v>
      </c>
      <c r="C261" s="74" t="s">
        <v>201</v>
      </c>
      <c r="D261" s="74">
        <v>0</v>
      </c>
      <c r="E261" s="74">
        <v>0.8</v>
      </c>
      <c r="F261" s="74">
        <v>0</v>
      </c>
      <c r="G261" s="75">
        <f t="shared" si="19"/>
        <v>0.8</v>
      </c>
      <c r="H261" s="74">
        <v>25</v>
      </c>
      <c r="I261" s="74">
        <f t="shared" si="18"/>
        <v>20</v>
      </c>
      <c r="J261" s="74"/>
    </row>
    <row r="262" spans="1:10" s="9" customFormat="1" ht="18.75" customHeight="1">
      <c r="A262" s="74">
        <v>68</v>
      </c>
      <c r="B262" s="74" t="s">
        <v>263</v>
      </c>
      <c r="C262" s="74" t="s">
        <v>201</v>
      </c>
      <c r="D262" s="74">
        <v>0</v>
      </c>
      <c r="E262" s="74">
        <v>0.5</v>
      </c>
      <c r="F262" s="74">
        <v>0</v>
      </c>
      <c r="G262" s="75">
        <f t="shared" si="19"/>
        <v>0.5</v>
      </c>
      <c r="H262" s="74">
        <v>25</v>
      </c>
      <c r="I262" s="74">
        <f t="shared" si="18"/>
        <v>12.5</v>
      </c>
      <c r="J262" s="74"/>
    </row>
    <row r="263" spans="1:10" s="9" customFormat="1" ht="18.75" customHeight="1">
      <c r="A263" s="74">
        <v>69</v>
      </c>
      <c r="B263" s="74" t="s">
        <v>264</v>
      </c>
      <c r="C263" s="74" t="s">
        <v>201</v>
      </c>
      <c r="D263" s="74">
        <v>0</v>
      </c>
      <c r="E263" s="74">
        <v>0.2</v>
      </c>
      <c r="F263" s="74">
        <v>0</v>
      </c>
      <c r="G263" s="75">
        <f t="shared" si="19"/>
        <v>0.2</v>
      </c>
      <c r="H263" s="74">
        <v>25</v>
      </c>
      <c r="I263" s="74">
        <f t="shared" si="18"/>
        <v>5</v>
      </c>
      <c r="J263" s="74"/>
    </row>
    <row r="264" spans="1:10" s="9" customFormat="1" ht="18.75" customHeight="1">
      <c r="A264" s="74">
        <v>70</v>
      </c>
      <c r="B264" s="74" t="s">
        <v>265</v>
      </c>
      <c r="C264" s="74" t="s">
        <v>201</v>
      </c>
      <c r="D264" s="74">
        <v>0</v>
      </c>
      <c r="E264" s="74">
        <v>1</v>
      </c>
      <c r="F264" s="74">
        <v>0</v>
      </c>
      <c r="G264" s="75">
        <f t="shared" si="19"/>
        <v>1</v>
      </c>
      <c r="H264" s="74">
        <v>25</v>
      </c>
      <c r="I264" s="74">
        <f t="shared" si="18"/>
        <v>25</v>
      </c>
      <c r="J264" s="74"/>
    </row>
    <row r="265" spans="1:10" s="9" customFormat="1" ht="18.75" customHeight="1">
      <c r="A265" s="74">
        <v>71</v>
      </c>
      <c r="B265" s="74" t="s">
        <v>266</v>
      </c>
      <c r="C265" s="74" t="s">
        <v>201</v>
      </c>
      <c r="D265" s="74">
        <v>0</v>
      </c>
      <c r="E265" s="74">
        <v>1.54</v>
      </c>
      <c r="F265" s="74">
        <v>0</v>
      </c>
      <c r="G265" s="75">
        <f t="shared" si="19"/>
        <v>1.54</v>
      </c>
      <c r="H265" s="74">
        <v>25</v>
      </c>
      <c r="I265" s="74">
        <f t="shared" si="18"/>
        <v>38.5</v>
      </c>
      <c r="J265" s="74"/>
    </row>
    <row r="266" spans="1:10" s="9" customFormat="1" ht="18.75" customHeight="1">
      <c r="A266" s="74">
        <v>72</v>
      </c>
      <c r="B266" s="74" t="s">
        <v>267</v>
      </c>
      <c r="C266" s="74" t="s">
        <v>201</v>
      </c>
      <c r="D266" s="74">
        <v>0</v>
      </c>
      <c r="E266" s="74">
        <v>0.5</v>
      </c>
      <c r="F266" s="74">
        <v>0</v>
      </c>
      <c r="G266" s="75">
        <f t="shared" si="19"/>
        <v>0.5</v>
      </c>
      <c r="H266" s="74">
        <v>25</v>
      </c>
      <c r="I266" s="74">
        <f t="shared" si="18"/>
        <v>12.5</v>
      </c>
      <c r="J266" s="74"/>
    </row>
    <row r="267" spans="1:10" s="9" customFormat="1" ht="18.75" customHeight="1">
      <c r="A267" s="74">
        <v>73</v>
      </c>
      <c r="B267" s="74" t="s">
        <v>268</v>
      </c>
      <c r="C267" s="74" t="s">
        <v>201</v>
      </c>
      <c r="D267" s="74">
        <v>0</v>
      </c>
      <c r="E267" s="74">
        <v>0.7</v>
      </c>
      <c r="F267" s="74">
        <v>0</v>
      </c>
      <c r="G267" s="75">
        <f t="shared" si="19"/>
        <v>0.7</v>
      </c>
      <c r="H267" s="74">
        <v>25</v>
      </c>
      <c r="I267" s="74">
        <f t="shared" si="18"/>
        <v>17.5</v>
      </c>
      <c r="J267" s="74"/>
    </row>
    <row r="268" spans="1:10" s="9" customFormat="1" ht="18.75" customHeight="1">
      <c r="A268" s="74">
        <v>74</v>
      </c>
      <c r="B268" s="74" t="s">
        <v>269</v>
      </c>
      <c r="C268" s="74" t="s">
        <v>201</v>
      </c>
      <c r="D268" s="74">
        <v>0</v>
      </c>
      <c r="E268" s="74">
        <v>3</v>
      </c>
      <c r="F268" s="74">
        <v>0</v>
      </c>
      <c r="G268" s="75">
        <f t="shared" si="19"/>
        <v>3</v>
      </c>
      <c r="H268" s="74">
        <v>25</v>
      </c>
      <c r="I268" s="74">
        <f t="shared" si="18"/>
        <v>75</v>
      </c>
      <c r="J268" s="74"/>
    </row>
    <row r="269" spans="1:10" s="9" customFormat="1" ht="18.75" customHeight="1">
      <c r="A269" s="74">
        <v>75</v>
      </c>
      <c r="B269" s="74" t="s">
        <v>270</v>
      </c>
      <c r="C269" s="74" t="s">
        <v>201</v>
      </c>
      <c r="D269" s="74">
        <v>0</v>
      </c>
      <c r="E269" s="74">
        <v>1</v>
      </c>
      <c r="F269" s="74">
        <v>0</v>
      </c>
      <c r="G269" s="75">
        <f t="shared" si="19"/>
        <v>1</v>
      </c>
      <c r="H269" s="74">
        <v>25</v>
      </c>
      <c r="I269" s="74">
        <f t="shared" si="18"/>
        <v>25</v>
      </c>
      <c r="J269" s="74"/>
    </row>
    <row r="270" spans="1:10" s="9" customFormat="1" ht="18.75" customHeight="1">
      <c r="A270" s="74">
        <v>76</v>
      </c>
      <c r="B270" s="74" t="s">
        <v>271</v>
      </c>
      <c r="C270" s="74" t="s">
        <v>201</v>
      </c>
      <c r="D270" s="74">
        <v>0</v>
      </c>
      <c r="E270" s="74">
        <v>1.8</v>
      </c>
      <c r="F270" s="74">
        <v>0</v>
      </c>
      <c r="G270" s="75">
        <f t="shared" si="19"/>
        <v>1.8</v>
      </c>
      <c r="H270" s="74">
        <v>25</v>
      </c>
      <c r="I270" s="74">
        <f t="shared" si="18"/>
        <v>45</v>
      </c>
      <c r="J270" s="74"/>
    </row>
    <row r="271" spans="1:10" s="9" customFormat="1" ht="18.75" customHeight="1">
      <c r="A271" s="74">
        <v>77</v>
      </c>
      <c r="B271" s="74" t="s">
        <v>272</v>
      </c>
      <c r="C271" s="74" t="s">
        <v>201</v>
      </c>
      <c r="D271" s="74">
        <v>0</v>
      </c>
      <c r="E271" s="74">
        <v>0.8</v>
      </c>
      <c r="F271" s="74">
        <v>0</v>
      </c>
      <c r="G271" s="75">
        <f t="shared" si="19"/>
        <v>0.8</v>
      </c>
      <c r="H271" s="74">
        <v>25</v>
      </c>
      <c r="I271" s="74">
        <f t="shared" si="18"/>
        <v>20</v>
      </c>
      <c r="J271" s="74"/>
    </row>
    <row r="272" spans="1:10" s="9" customFormat="1" ht="18.75" customHeight="1">
      <c r="A272" s="74">
        <v>78</v>
      </c>
      <c r="B272" s="74" t="s">
        <v>273</v>
      </c>
      <c r="C272" s="74" t="s">
        <v>201</v>
      </c>
      <c r="D272" s="74">
        <v>0</v>
      </c>
      <c r="E272" s="74">
        <v>3.37</v>
      </c>
      <c r="F272" s="74">
        <v>0</v>
      </c>
      <c r="G272" s="75">
        <f t="shared" si="19"/>
        <v>3.37</v>
      </c>
      <c r="H272" s="74">
        <v>25</v>
      </c>
      <c r="I272" s="74">
        <f t="shared" si="18"/>
        <v>84.25</v>
      </c>
      <c r="J272" s="74"/>
    </row>
    <row r="273" spans="1:10" s="9" customFormat="1" ht="18.75" customHeight="1">
      <c r="A273" s="74">
        <v>79</v>
      </c>
      <c r="B273" s="74" t="s">
        <v>274</v>
      </c>
      <c r="C273" s="74" t="s">
        <v>201</v>
      </c>
      <c r="D273" s="74">
        <v>0</v>
      </c>
      <c r="E273" s="74">
        <v>0.69</v>
      </c>
      <c r="F273" s="74">
        <v>0</v>
      </c>
      <c r="G273" s="75">
        <f t="shared" si="19"/>
        <v>0.69</v>
      </c>
      <c r="H273" s="74">
        <v>25</v>
      </c>
      <c r="I273" s="74">
        <f t="shared" si="18"/>
        <v>17.25</v>
      </c>
      <c r="J273" s="74"/>
    </row>
    <row r="274" spans="1:10" s="9" customFormat="1" ht="18.75" customHeight="1">
      <c r="A274" s="74">
        <v>80</v>
      </c>
      <c r="B274" s="74" t="s">
        <v>275</v>
      </c>
      <c r="C274" s="74" t="s">
        <v>201</v>
      </c>
      <c r="D274" s="74">
        <v>0</v>
      </c>
      <c r="E274" s="74">
        <v>0.5</v>
      </c>
      <c r="F274" s="74">
        <v>0</v>
      </c>
      <c r="G274" s="75">
        <f t="shared" si="19"/>
        <v>0.5</v>
      </c>
      <c r="H274" s="74">
        <v>25</v>
      </c>
      <c r="I274" s="74">
        <f t="shared" si="18"/>
        <v>12.5</v>
      </c>
      <c r="J274" s="74"/>
    </row>
    <row r="275" spans="1:10" s="9" customFormat="1" ht="18.75" customHeight="1">
      <c r="A275" s="74">
        <v>81</v>
      </c>
      <c r="B275" s="74" t="s">
        <v>276</v>
      </c>
      <c r="C275" s="74" t="s">
        <v>201</v>
      </c>
      <c r="D275" s="74">
        <v>0</v>
      </c>
      <c r="E275" s="74">
        <v>2.2000000000000002</v>
      </c>
      <c r="F275" s="74">
        <v>0</v>
      </c>
      <c r="G275" s="75">
        <f t="shared" si="19"/>
        <v>2.2000000000000002</v>
      </c>
      <c r="H275" s="74">
        <v>25</v>
      </c>
      <c r="I275" s="74">
        <f t="shared" si="18"/>
        <v>55.000000000000007</v>
      </c>
      <c r="J275" s="74"/>
    </row>
    <row r="276" spans="1:10" s="9" customFormat="1" ht="18.75" customHeight="1">
      <c r="A276" s="74">
        <v>82</v>
      </c>
      <c r="B276" s="74" t="s">
        <v>277</v>
      </c>
      <c r="C276" s="74" t="s">
        <v>201</v>
      </c>
      <c r="D276" s="74">
        <v>0</v>
      </c>
      <c r="E276" s="74">
        <v>1.2</v>
      </c>
      <c r="F276" s="74">
        <v>0</v>
      </c>
      <c r="G276" s="75">
        <f t="shared" si="19"/>
        <v>1.2</v>
      </c>
      <c r="H276" s="74">
        <v>25</v>
      </c>
      <c r="I276" s="74">
        <f t="shared" si="18"/>
        <v>30</v>
      </c>
      <c r="J276" s="74"/>
    </row>
    <row r="277" spans="1:10" s="9" customFormat="1" ht="18.75" customHeight="1">
      <c r="A277" s="74">
        <v>83</v>
      </c>
      <c r="B277" s="74" t="s">
        <v>278</v>
      </c>
      <c r="C277" s="74" t="s">
        <v>201</v>
      </c>
      <c r="D277" s="74">
        <v>0</v>
      </c>
      <c r="E277" s="74">
        <v>0.4</v>
      </c>
      <c r="F277" s="74">
        <v>0</v>
      </c>
      <c r="G277" s="75">
        <f t="shared" si="19"/>
        <v>0.4</v>
      </c>
      <c r="H277" s="74">
        <v>25</v>
      </c>
      <c r="I277" s="74">
        <f t="shared" si="18"/>
        <v>10</v>
      </c>
      <c r="J277" s="74"/>
    </row>
    <row r="278" spans="1:10" s="9" customFormat="1" ht="18.75" customHeight="1">
      <c r="A278" s="74">
        <v>84</v>
      </c>
      <c r="B278" s="74" t="s">
        <v>279</v>
      </c>
      <c r="C278" s="74" t="s">
        <v>201</v>
      </c>
      <c r="D278" s="74">
        <v>0</v>
      </c>
      <c r="E278" s="74">
        <v>0.45</v>
      </c>
      <c r="F278" s="74">
        <v>0</v>
      </c>
      <c r="G278" s="75">
        <f t="shared" si="19"/>
        <v>0.45</v>
      </c>
      <c r="H278" s="74">
        <v>25</v>
      </c>
      <c r="I278" s="74">
        <f t="shared" si="18"/>
        <v>11.25</v>
      </c>
      <c r="J278" s="74"/>
    </row>
    <row r="279" spans="1:10" s="9" customFormat="1" ht="18.75" customHeight="1">
      <c r="A279" s="74">
        <v>85</v>
      </c>
      <c r="B279" s="74" t="s">
        <v>280</v>
      </c>
      <c r="C279" s="74" t="s">
        <v>201</v>
      </c>
      <c r="D279" s="74">
        <v>0</v>
      </c>
      <c r="E279" s="74">
        <v>0.17</v>
      </c>
      <c r="F279" s="74">
        <v>0</v>
      </c>
      <c r="G279" s="75">
        <f t="shared" si="19"/>
        <v>0.17</v>
      </c>
      <c r="H279" s="74">
        <v>25</v>
      </c>
      <c r="I279" s="74">
        <f t="shared" si="18"/>
        <v>4.25</v>
      </c>
      <c r="J279" s="74"/>
    </row>
    <row r="280" spans="1:10" s="9" customFormat="1" ht="18.75" customHeight="1">
      <c r="A280" s="74">
        <v>86</v>
      </c>
      <c r="B280" s="74" t="s">
        <v>281</v>
      </c>
      <c r="C280" s="74" t="s">
        <v>201</v>
      </c>
      <c r="D280" s="74">
        <v>0</v>
      </c>
      <c r="E280" s="74">
        <v>1.1000000000000001</v>
      </c>
      <c r="F280" s="74">
        <v>0</v>
      </c>
      <c r="G280" s="75">
        <f t="shared" si="19"/>
        <v>1.1000000000000001</v>
      </c>
      <c r="H280" s="74">
        <v>25</v>
      </c>
      <c r="I280" s="74">
        <f t="shared" si="18"/>
        <v>27.500000000000004</v>
      </c>
      <c r="J280" s="74"/>
    </row>
    <row r="281" spans="1:10" s="9" customFormat="1" ht="18.75" customHeight="1">
      <c r="A281" s="74">
        <v>87</v>
      </c>
      <c r="B281" s="74" t="s">
        <v>282</v>
      </c>
      <c r="C281" s="74" t="s">
        <v>201</v>
      </c>
      <c r="D281" s="74">
        <v>0</v>
      </c>
      <c r="E281" s="74">
        <v>0.2</v>
      </c>
      <c r="F281" s="74">
        <v>0</v>
      </c>
      <c r="G281" s="75">
        <f t="shared" si="19"/>
        <v>0.2</v>
      </c>
      <c r="H281" s="74">
        <v>25</v>
      </c>
      <c r="I281" s="74">
        <f t="shared" si="18"/>
        <v>5</v>
      </c>
      <c r="J281" s="74"/>
    </row>
    <row r="282" spans="1:10" s="9" customFormat="1" ht="18.75" customHeight="1">
      <c r="A282" s="74">
        <v>88</v>
      </c>
      <c r="B282" s="74" t="s">
        <v>283</v>
      </c>
      <c r="C282" s="74" t="s">
        <v>201</v>
      </c>
      <c r="D282" s="74">
        <v>0</v>
      </c>
      <c r="E282" s="74">
        <v>0.4</v>
      </c>
      <c r="F282" s="74">
        <v>0</v>
      </c>
      <c r="G282" s="75">
        <f t="shared" si="19"/>
        <v>0.4</v>
      </c>
      <c r="H282" s="74">
        <v>25</v>
      </c>
      <c r="I282" s="74">
        <f t="shared" si="18"/>
        <v>10</v>
      </c>
      <c r="J282" s="74"/>
    </row>
    <row r="283" spans="1:10" s="9" customFormat="1" ht="18.75" customHeight="1">
      <c r="A283" s="74">
        <v>89</v>
      </c>
      <c r="B283" s="74" t="s">
        <v>284</v>
      </c>
      <c r="C283" s="74" t="s">
        <v>201</v>
      </c>
      <c r="D283" s="74">
        <v>0</v>
      </c>
      <c r="E283" s="74">
        <v>1.2</v>
      </c>
      <c r="F283" s="74">
        <v>0</v>
      </c>
      <c r="G283" s="75">
        <f t="shared" si="19"/>
        <v>1.2</v>
      </c>
      <c r="H283" s="74">
        <v>25</v>
      </c>
      <c r="I283" s="74">
        <f t="shared" si="18"/>
        <v>30</v>
      </c>
      <c r="J283" s="74"/>
    </row>
    <row r="284" spans="1:10" s="9" customFormat="1" ht="18.75" customHeight="1">
      <c r="A284" s="74">
        <v>90</v>
      </c>
      <c r="B284" s="74" t="s">
        <v>285</v>
      </c>
      <c r="C284" s="74" t="s">
        <v>201</v>
      </c>
      <c r="D284" s="74">
        <v>0</v>
      </c>
      <c r="E284" s="74">
        <v>0.4</v>
      </c>
      <c r="F284" s="74">
        <v>0</v>
      </c>
      <c r="G284" s="75">
        <f t="shared" si="19"/>
        <v>0.4</v>
      </c>
      <c r="H284" s="74">
        <v>25</v>
      </c>
      <c r="I284" s="74">
        <f t="shared" si="18"/>
        <v>10</v>
      </c>
      <c r="J284" s="74"/>
    </row>
    <row r="285" spans="1:10" s="9" customFormat="1" ht="18.75" customHeight="1">
      <c r="A285" s="74">
        <v>91</v>
      </c>
      <c r="B285" s="74" t="s">
        <v>286</v>
      </c>
      <c r="C285" s="74" t="s">
        <v>201</v>
      </c>
      <c r="D285" s="74">
        <v>0</v>
      </c>
      <c r="E285" s="74">
        <v>0.2</v>
      </c>
      <c r="F285" s="74">
        <v>0</v>
      </c>
      <c r="G285" s="75">
        <f t="shared" si="19"/>
        <v>0.2</v>
      </c>
      <c r="H285" s="74">
        <v>25</v>
      </c>
      <c r="I285" s="74">
        <f t="shared" si="18"/>
        <v>5</v>
      </c>
      <c r="J285" s="74"/>
    </row>
    <row r="286" spans="1:10" s="9" customFormat="1" ht="18.75" customHeight="1">
      <c r="A286" s="74">
        <v>92</v>
      </c>
      <c r="B286" s="74" t="s">
        <v>287</v>
      </c>
      <c r="C286" s="74" t="s">
        <v>201</v>
      </c>
      <c r="D286" s="74">
        <v>0</v>
      </c>
      <c r="E286" s="74">
        <v>0.2</v>
      </c>
      <c r="F286" s="74">
        <v>0</v>
      </c>
      <c r="G286" s="75">
        <f t="shared" si="19"/>
        <v>0.2</v>
      </c>
      <c r="H286" s="74">
        <v>25</v>
      </c>
      <c r="I286" s="74">
        <f t="shared" si="18"/>
        <v>5</v>
      </c>
      <c r="J286" s="74"/>
    </row>
    <row r="287" spans="1:10" s="9" customFormat="1" ht="18.75" customHeight="1">
      <c r="A287" s="74">
        <v>93</v>
      </c>
      <c r="B287" s="74" t="s">
        <v>288</v>
      </c>
      <c r="C287" s="74" t="s">
        <v>201</v>
      </c>
      <c r="D287" s="74">
        <v>0</v>
      </c>
      <c r="E287" s="74">
        <v>0.2</v>
      </c>
      <c r="F287" s="74">
        <v>0</v>
      </c>
      <c r="G287" s="75">
        <f t="shared" si="19"/>
        <v>0.2</v>
      </c>
      <c r="H287" s="74">
        <v>25</v>
      </c>
      <c r="I287" s="74">
        <f t="shared" si="18"/>
        <v>5</v>
      </c>
      <c r="J287" s="74"/>
    </row>
    <row r="288" spans="1:10" s="9" customFormat="1" ht="18.75" customHeight="1">
      <c r="A288" s="74">
        <v>94</v>
      </c>
      <c r="B288" s="74" t="s">
        <v>289</v>
      </c>
      <c r="C288" s="74" t="s">
        <v>201</v>
      </c>
      <c r="D288" s="74">
        <v>0</v>
      </c>
      <c r="E288" s="74">
        <v>0.4</v>
      </c>
      <c r="F288" s="74">
        <v>0</v>
      </c>
      <c r="G288" s="75">
        <f t="shared" si="19"/>
        <v>0.4</v>
      </c>
      <c r="H288" s="74">
        <v>25</v>
      </c>
      <c r="I288" s="74">
        <f t="shared" si="18"/>
        <v>10</v>
      </c>
      <c r="J288" s="74"/>
    </row>
    <row r="289" spans="1:10" s="9" customFormat="1" ht="18.75" customHeight="1">
      <c r="A289" s="74">
        <v>95</v>
      </c>
      <c r="B289" s="74" t="s">
        <v>290</v>
      </c>
      <c r="C289" s="74" t="s">
        <v>201</v>
      </c>
      <c r="D289" s="74">
        <v>0</v>
      </c>
      <c r="E289" s="74">
        <v>1.7</v>
      </c>
      <c r="F289" s="74">
        <v>0</v>
      </c>
      <c r="G289" s="75">
        <f t="shared" si="19"/>
        <v>1.7</v>
      </c>
      <c r="H289" s="74">
        <v>25</v>
      </c>
      <c r="I289" s="74">
        <f t="shared" si="18"/>
        <v>42.5</v>
      </c>
      <c r="J289" s="74"/>
    </row>
    <row r="290" spans="1:10" s="9" customFormat="1" ht="18.75" customHeight="1">
      <c r="A290" s="74">
        <v>96</v>
      </c>
      <c r="B290" s="74" t="s">
        <v>291</v>
      </c>
      <c r="C290" s="74" t="s">
        <v>201</v>
      </c>
      <c r="D290" s="74">
        <v>0</v>
      </c>
      <c r="E290" s="74">
        <v>1.8</v>
      </c>
      <c r="F290" s="74">
        <v>0</v>
      </c>
      <c r="G290" s="75">
        <f t="shared" si="19"/>
        <v>1.8</v>
      </c>
      <c r="H290" s="74">
        <v>25</v>
      </c>
      <c r="I290" s="74">
        <f t="shared" si="18"/>
        <v>45</v>
      </c>
      <c r="J290" s="74"/>
    </row>
    <row r="291" spans="1:10" s="9" customFormat="1" ht="18.75" customHeight="1">
      <c r="A291" s="74">
        <v>97</v>
      </c>
      <c r="B291" s="74" t="s">
        <v>292</v>
      </c>
      <c r="C291" s="74" t="s">
        <v>201</v>
      </c>
      <c r="D291" s="74">
        <v>0</v>
      </c>
      <c r="E291" s="74">
        <v>1.8</v>
      </c>
      <c r="F291" s="74">
        <v>0</v>
      </c>
      <c r="G291" s="75">
        <f t="shared" si="19"/>
        <v>1.8</v>
      </c>
      <c r="H291" s="74">
        <v>25</v>
      </c>
      <c r="I291" s="74">
        <f t="shared" si="18"/>
        <v>45</v>
      </c>
      <c r="J291" s="74"/>
    </row>
    <row r="292" spans="1:10" s="9" customFormat="1" ht="18.75" customHeight="1">
      <c r="A292" s="74">
        <v>98</v>
      </c>
      <c r="B292" s="74" t="s">
        <v>293</v>
      </c>
      <c r="C292" s="74" t="s">
        <v>201</v>
      </c>
      <c r="D292" s="74">
        <v>0</v>
      </c>
      <c r="E292" s="74">
        <v>0.7</v>
      </c>
      <c r="F292" s="74">
        <v>0</v>
      </c>
      <c r="G292" s="75">
        <f t="shared" ref="G292:G323" si="20">SUM(D292:F292)</f>
        <v>0.7</v>
      </c>
      <c r="H292" s="74">
        <v>25</v>
      </c>
      <c r="I292" s="74">
        <f t="shared" si="18"/>
        <v>17.5</v>
      </c>
      <c r="J292" s="74"/>
    </row>
    <row r="293" spans="1:10" s="9" customFormat="1" ht="18.75" customHeight="1">
      <c r="A293" s="74">
        <v>99</v>
      </c>
      <c r="B293" s="74" t="s">
        <v>294</v>
      </c>
      <c r="C293" s="74" t="s">
        <v>201</v>
      </c>
      <c r="D293" s="74">
        <v>0</v>
      </c>
      <c r="E293" s="74">
        <v>0.3</v>
      </c>
      <c r="F293" s="74">
        <v>0</v>
      </c>
      <c r="G293" s="75">
        <f t="shared" si="20"/>
        <v>0.3</v>
      </c>
      <c r="H293" s="74">
        <v>25</v>
      </c>
      <c r="I293" s="74">
        <f t="shared" si="18"/>
        <v>7.5</v>
      </c>
      <c r="J293" s="74"/>
    </row>
    <row r="294" spans="1:10" s="9" customFormat="1" ht="18.75" customHeight="1">
      <c r="A294" s="74">
        <v>100</v>
      </c>
      <c r="B294" s="74" t="s">
        <v>295</v>
      </c>
      <c r="C294" s="74" t="s">
        <v>201</v>
      </c>
      <c r="D294" s="74">
        <v>0</v>
      </c>
      <c r="E294" s="74">
        <v>1.9</v>
      </c>
      <c r="F294" s="74">
        <v>0</v>
      </c>
      <c r="G294" s="75">
        <f t="shared" si="20"/>
        <v>1.9</v>
      </c>
      <c r="H294" s="74">
        <v>25</v>
      </c>
      <c r="I294" s="74">
        <f t="shared" si="18"/>
        <v>47.5</v>
      </c>
      <c r="J294" s="74"/>
    </row>
    <row r="295" spans="1:10" s="9" customFormat="1" ht="18.75" customHeight="1">
      <c r="A295" s="74">
        <v>101</v>
      </c>
      <c r="B295" s="74" t="s">
        <v>296</v>
      </c>
      <c r="C295" s="74" t="s">
        <v>201</v>
      </c>
      <c r="D295" s="74">
        <v>0</v>
      </c>
      <c r="E295" s="74">
        <v>0.8</v>
      </c>
      <c r="F295" s="74">
        <v>0</v>
      </c>
      <c r="G295" s="75">
        <f t="shared" si="20"/>
        <v>0.8</v>
      </c>
      <c r="H295" s="74">
        <v>25</v>
      </c>
      <c r="I295" s="74">
        <f t="shared" si="18"/>
        <v>20</v>
      </c>
      <c r="J295" s="74"/>
    </row>
    <row r="296" spans="1:10" s="9" customFormat="1" ht="18.75" customHeight="1">
      <c r="A296" s="74">
        <v>102</v>
      </c>
      <c r="B296" s="74" t="s">
        <v>297</v>
      </c>
      <c r="C296" s="74" t="s">
        <v>201</v>
      </c>
      <c r="D296" s="74">
        <v>0</v>
      </c>
      <c r="E296" s="74">
        <v>0.2</v>
      </c>
      <c r="F296" s="74">
        <v>0</v>
      </c>
      <c r="G296" s="75">
        <f t="shared" si="20"/>
        <v>0.2</v>
      </c>
      <c r="H296" s="74">
        <v>25</v>
      </c>
      <c r="I296" s="74">
        <f t="shared" si="18"/>
        <v>5</v>
      </c>
      <c r="J296" s="74"/>
    </row>
    <row r="297" spans="1:10" s="9" customFormat="1" ht="18.75" customHeight="1">
      <c r="A297" s="74">
        <v>103</v>
      </c>
      <c r="B297" s="74" t="s">
        <v>298</v>
      </c>
      <c r="C297" s="74" t="s">
        <v>201</v>
      </c>
      <c r="D297" s="74">
        <v>0</v>
      </c>
      <c r="E297" s="74">
        <v>2.1800000000000002</v>
      </c>
      <c r="F297" s="74">
        <v>0</v>
      </c>
      <c r="G297" s="75">
        <f t="shared" si="20"/>
        <v>2.1800000000000002</v>
      </c>
      <c r="H297" s="74">
        <v>25</v>
      </c>
      <c r="I297" s="74">
        <f t="shared" si="18"/>
        <v>54.500000000000007</v>
      </c>
      <c r="J297" s="74"/>
    </row>
    <row r="298" spans="1:10" s="9" customFormat="1" ht="18.75" customHeight="1">
      <c r="A298" s="74">
        <v>104</v>
      </c>
      <c r="B298" s="74" t="s">
        <v>299</v>
      </c>
      <c r="C298" s="74" t="s">
        <v>201</v>
      </c>
      <c r="D298" s="74">
        <v>0</v>
      </c>
      <c r="E298" s="74">
        <v>1.7</v>
      </c>
      <c r="F298" s="74">
        <v>0</v>
      </c>
      <c r="G298" s="75">
        <f t="shared" si="20"/>
        <v>1.7</v>
      </c>
      <c r="H298" s="74">
        <v>25</v>
      </c>
      <c r="I298" s="74">
        <f t="shared" si="18"/>
        <v>42.5</v>
      </c>
      <c r="J298" s="74"/>
    </row>
    <row r="299" spans="1:10" s="9" customFormat="1" ht="18.75" customHeight="1">
      <c r="A299" s="74">
        <v>105</v>
      </c>
      <c r="B299" s="74" t="s">
        <v>300</v>
      </c>
      <c r="C299" s="74" t="s">
        <v>201</v>
      </c>
      <c r="D299" s="74">
        <v>0</v>
      </c>
      <c r="E299" s="74">
        <v>0.6</v>
      </c>
      <c r="F299" s="74">
        <v>0</v>
      </c>
      <c r="G299" s="75">
        <f t="shared" si="20"/>
        <v>0.6</v>
      </c>
      <c r="H299" s="74">
        <v>25</v>
      </c>
      <c r="I299" s="74">
        <f t="shared" si="18"/>
        <v>15</v>
      </c>
      <c r="J299" s="74"/>
    </row>
    <row r="300" spans="1:10" s="9" customFormat="1" ht="18.75" customHeight="1">
      <c r="A300" s="74">
        <v>106</v>
      </c>
      <c r="B300" s="74" t="s">
        <v>301</v>
      </c>
      <c r="C300" s="74" t="s">
        <v>201</v>
      </c>
      <c r="D300" s="74">
        <v>0</v>
      </c>
      <c r="E300" s="74">
        <v>0.27</v>
      </c>
      <c r="F300" s="74">
        <v>0</v>
      </c>
      <c r="G300" s="75">
        <f t="shared" si="20"/>
        <v>0.27</v>
      </c>
      <c r="H300" s="74">
        <v>25</v>
      </c>
      <c r="I300" s="74">
        <f t="shared" si="18"/>
        <v>6.75</v>
      </c>
      <c r="J300" s="74"/>
    </row>
    <row r="301" spans="1:10" s="9" customFormat="1" ht="18.75" customHeight="1">
      <c r="A301" s="74">
        <v>107</v>
      </c>
      <c r="B301" s="74" t="s">
        <v>302</v>
      </c>
      <c r="C301" s="74" t="s">
        <v>201</v>
      </c>
      <c r="D301" s="74">
        <v>0</v>
      </c>
      <c r="E301" s="74">
        <v>0.27</v>
      </c>
      <c r="F301" s="74">
        <v>0</v>
      </c>
      <c r="G301" s="75">
        <f t="shared" si="20"/>
        <v>0.27</v>
      </c>
      <c r="H301" s="74">
        <v>25</v>
      </c>
      <c r="I301" s="74">
        <f t="shared" si="18"/>
        <v>6.75</v>
      </c>
      <c r="J301" s="74"/>
    </row>
    <row r="302" spans="1:10" s="9" customFormat="1" ht="18.75" customHeight="1">
      <c r="A302" s="74">
        <v>108</v>
      </c>
      <c r="B302" s="74" t="s">
        <v>303</v>
      </c>
      <c r="C302" s="74" t="s">
        <v>201</v>
      </c>
      <c r="D302" s="74">
        <v>0</v>
      </c>
      <c r="E302" s="74">
        <v>2</v>
      </c>
      <c r="F302" s="74">
        <v>0</v>
      </c>
      <c r="G302" s="75">
        <f t="shared" si="20"/>
        <v>2</v>
      </c>
      <c r="H302" s="74">
        <v>25</v>
      </c>
      <c r="I302" s="74">
        <f t="shared" si="18"/>
        <v>50</v>
      </c>
      <c r="J302" s="74"/>
    </row>
    <row r="303" spans="1:10" s="9" customFormat="1" ht="18.75" customHeight="1">
      <c r="A303" s="74">
        <v>109</v>
      </c>
      <c r="B303" s="74" t="s">
        <v>304</v>
      </c>
      <c r="C303" s="74" t="s">
        <v>201</v>
      </c>
      <c r="D303" s="74">
        <v>0</v>
      </c>
      <c r="E303" s="74">
        <v>2</v>
      </c>
      <c r="F303" s="74">
        <v>0</v>
      </c>
      <c r="G303" s="75">
        <f t="shared" si="20"/>
        <v>2</v>
      </c>
      <c r="H303" s="74">
        <v>25</v>
      </c>
      <c r="I303" s="74">
        <f t="shared" si="18"/>
        <v>50</v>
      </c>
      <c r="J303" s="74"/>
    </row>
    <row r="304" spans="1:10" s="9" customFormat="1" ht="18.75" customHeight="1">
      <c r="A304" s="74">
        <v>110</v>
      </c>
      <c r="B304" s="74" t="s">
        <v>305</v>
      </c>
      <c r="C304" s="74" t="s">
        <v>201</v>
      </c>
      <c r="D304" s="74">
        <v>0</v>
      </c>
      <c r="E304" s="74">
        <v>1.5</v>
      </c>
      <c r="F304" s="74">
        <v>0</v>
      </c>
      <c r="G304" s="75">
        <f t="shared" si="20"/>
        <v>1.5</v>
      </c>
      <c r="H304" s="74">
        <v>25</v>
      </c>
      <c r="I304" s="74">
        <f t="shared" si="18"/>
        <v>37.5</v>
      </c>
      <c r="J304" s="74"/>
    </row>
    <row r="305" spans="1:10" s="9" customFormat="1" ht="18.75" customHeight="1">
      <c r="A305" s="74">
        <v>111</v>
      </c>
      <c r="B305" s="74" t="s">
        <v>306</v>
      </c>
      <c r="C305" s="74" t="s">
        <v>201</v>
      </c>
      <c r="D305" s="74">
        <v>0</v>
      </c>
      <c r="E305" s="74">
        <v>0.35</v>
      </c>
      <c r="F305" s="74">
        <v>0</v>
      </c>
      <c r="G305" s="75">
        <f t="shared" si="20"/>
        <v>0.35</v>
      </c>
      <c r="H305" s="74">
        <v>25</v>
      </c>
      <c r="I305" s="74">
        <f t="shared" si="18"/>
        <v>8.75</v>
      </c>
      <c r="J305" s="74"/>
    </row>
    <row r="306" spans="1:10" s="9" customFormat="1" ht="18.75" customHeight="1">
      <c r="A306" s="74">
        <v>112</v>
      </c>
      <c r="B306" s="74" t="s">
        <v>307</v>
      </c>
      <c r="C306" s="74" t="s">
        <v>201</v>
      </c>
      <c r="D306" s="74">
        <v>0</v>
      </c>
      <c r="E306" s="74">
        <v>0.2</v>
      </c>
      <c r="F306" s="74">
        <v>0</v>
      </c>
      <c r="G306" s="75">
        <f t="shared" si="20"/>
        <v>0.2</v>
      </c>
      <c r="H306" s="74">
        <v>25</v>
      </c>
      <c r="I306" s="74">
        <f t="shared" si="18"/>
        <v>5</v>
      </c>
      <c r="J306" s="74"/>
    </row>
    <row r="307" spans="1:10" s="9" customFormat="1" ht="18.75" customHeight="1">
      <c r="A307" s="74">
        <v>113</v>
      </c>
      <c r="B307" s="74" t="s">
        <v>308</v>
      </c>
      <c r="C307" s="74" t="s">
        <v>201</v>
      </c>
      <c r="D307" s="74">
        <v>0</v>
      </c>
      <c r="E307" s="74">
        <v>0.35</v>
      </c>
      <c r="F307" s="74">
        <v>0</v>
      </c>
      <c r="G307" s="75">
        <f t="shared" si="20"/>
        <v>0.35</v>
      </c>
      <c r="H307" s="74">
        <v>25</v>
      </c>
      <c r="I307" s="74">
        <f t="shared" si="18"/>
        <v>8.75</v>
      </c>
      <c r="J307" s="74"/>
    </row>
    <row r="308" spans="1:10" s="9" customFormat="1" ht="18.75" customHeight="1">
      <c r="A308" s="74">
        <v>114</v>
      </c>
      <c r="B308" s="74" t="s">
        <v>309</v>
      </c>
      <c r="C308" s="74" t="s">
        <v>201</v>
      </c>
      <c r="D308" s="74">
        <v>0</v>
      </c>
      <c r="E308" s="74">
        <v>0.2</v>
      </c>
      <c r="F308" s="74">
        <v>0</v>
      </c>
      <c r="G308" s="75">
        <f t="shared" si="20"/>
        <v>0.2</v>
      </c>
      <c r="H308" s="74">
        <v>25</v>
      </c>
      <c r="I308" s="74">
        <f t="shared" si="18"/>
        <v>5</v>
      </c>
      <c r="J308" s="74"/>
    </row>
    <row r="309" spans="1:10" s="9" customFormat="1" ht="18.75" customHeight="1">
      <c r="A309" s="74">
        <v>115</v>
      </c>
      <c r="B309" s="74" t="s">
        <v>310</v>
      </c>
      <c r="C309" s="74" t="s">
        <v>201</v>
      </c>
      <c r="D309" s="74">
        <v>0</v>
      </c>
      <c r="E309" s="74">
        <v>0.9</v>
      </c>
      <c r="F309" s="74">
        <v>0</v>
      </c>
      <c r="G309" s="75">
        <f t="shared" si="20"/>
        <v>0.9</v>
      </c>
      <c r="H309" s="74">
        <v>25</v>
      </c>
      <c r="I309" s="74">
        <f t="shared" si="18"/>
        <v>22.5</v>
      </c>
      <c r="J309" s="74"/>
    </row>
    <row r="310" spans="1:10" s="9" customFormat="1" ht="18.75" customHeight="1">
      <c r="A310" s="74">
        <v>116</v>
      </c>
      <c r="B310" s="74" t="s">
        <v>311</v>
      </c>
      <c r="C310" s="74" t="s">
        <v>201</v>
      </c>
      <c r="D310" s="74">
        <v>0</v>
      </c>
      <c r="E310" s="74">
        <v>1</v>
      </c>
      <c r="F310" s="74">
        <v>0</v>
      </c>
      <c r="G310" s="75">
        <f t="shared" si="20"/>
        <v>1</v>
      </c>
      <c r="H310" s="74">
        <v>25</v>
      </c>
      <c r="I310" s="74">
        <f t="shared" si="18"/>
        <v>25</v>
      </c>
      <c r="J310" s="74"/>
    </row>
    <row r="311" spans="1:10" s="9" customFormat="1" ht="18.75" customHeight="1">
      <c r="A311" s="74">
        <v>117</v>
      </c>
      <c r="B311" s="74" t="s">
        <v>312</v>
      </c>
      <c r="C311" s="74" t="s">
        <v>201</v>
      </c>
      <c r="D311" s="74">
        <v>0</v>
      </c>
      <c r="E311" s="74">
        <v>0.2</v>
      </c>
      <c r="F311" s="74">
        <v>0</v>
      </c>
      <c r="G311" s="75">
        <f t="shared" si="20"/>
        <v>0.2</v>
      </c>
      <c r="H311" s="74">
        <v>25</v>
      </c>
      <c r="I311" s="74">
        <f t="shared" si="18"/>
        <v>5</v>
      </c>
      <c r="J311" s="74"/>
    </row>
    <row r="312" spans="1:10" s="9" customFormat="1" ht="18.75" customHeight="1">
      <c r="A312" s="74">
        <v>118</v>
      </c>
      <c r="B312" s="74" t="s">
        <v>313</v>
      </c>
      <c r="C312" s="74" t="s">
        <v>201</v>
      </c>
      <c r="D312" s="74">
        <v>0</v>
      </c>
      <c r="E312" s="74">
        <v>1.5</v>
      </c>
      <c r="F312" s="74">
        <v>0</v>
      </c>
      <c r="G312" s="75">
        <f t="shared" si="20"/>
        <v>1.5</v>
      </c>
      <c r="H312" s="74">
        <v>25</v>
      </c>
      <c r="I312" s="74">
        <f t="shared" si="18"/>
        <v>37.5</v>
      </c>
      <c r="J312" s="74"/>
    </row>
    <row r="313" spans="1:10" s="9" customFormat="1" ht="18.75" customHeight="1">
      <c r="A313" s="74">
        <v>119</v>
      </c>
      <c r="B313" s="74" t="s">
        <v>314</v>
      </c>
      <c r="C313" s="74" t="s">
        <v>201</v>
      </c>
      <c r="D313" s="74">
        <v>0</v>
      </c>
      <c r="E313" s="74">
        <v>0.7</v>
      </c>
      <c r="F313" s="74">
        <v>0</v>
      </c>
      <c r="G313" s="75">
        <f t="shared" si="20"/>
        <v>0.7</v>
      </c>
      <c r="H313" s="74">
        <v>25</v>
      </c>
      <c r="I313" s="74">
        <f t="shared" si="18"/>
        <v>17.5</v>
      </c>
      <c r="J313" s="74"/>
    </row>
    <row r="314" spans="1:10" s="9" customFormat="1" ht="18.75" customHeight="1">
      <c r="A314" s="74">
        <v>120</v>
      </c>
      <c r="B314" s="74" t="s">
        <v>315</v>
      </c>
      <c r="C314" s="74" t="s">
        <v>201</v>
      </c>
      <c r="D314" s="74">
        <v>0</v>
      </c>
      <c r="E314" s="74">
        <v>1</v>
      </c>
      <c r="F314" s="74">
        <v>0</v>
      </c>
      <c r="G314" s="75">
        <f t="shared" si="20"/>
        <v>1</v>
      </c>
      <c r="H314" s="74">
        <v>25</v>
      </c>
      <c r="I314" s="74">
        <f t="shared" si="18"/>
        <v>25</v>
      </c>
      <c r="J314" s="74"/>
    </row>
    <row r="315" spans="1:10" s="9" customFormat="1" ht="18.75" customHeight="1">
      <c r="A315" s="74">
        <v>121</v>
      </c>
      <c r="B315" s="74" t="s">
        <v>316</v>
      </c>
      <c r="C315" s="74" t="s">
        <v>201</v>
      </c>
      <c r="D315" s="74">
        <v>0</v>
      </c>
      <c r="E315" s="74">
        <v>1.37</v>
      </c>
      <c r="F315" s="74">
        <v>0</v>
      </c>
      <c r="G315" s="75">
        <f t="shared" si="20"/>
        <v>1.37</v>
      </c>
      <c r="H315" s="74">
        <v>25</v>
      </c>
      <c r="I315" s="74">
        <f t="shared" si="18"/>
        <v>34.25</v>
      </c>
      <c r="J315" s="74"/>
    </row>
    <row r="316" spans="1:10" s="9" customFormat="1" ht="18.75" customHeight="1">
      <c r="A316" s="74">
        <v>122</v>
      </c>
      <c r="B316" s="74" t="s">
        <v>317</v>
      </c>
      <c r="C316" s="74" t="s">
        <v>201</v>
      </c>
      <c r="D316" s="74">
        <v>0</v>
      </c>
      <c r="E316" s="74">
        <v>0.38</v>
      </c>
      <c r="F316" s="74">
        <v>0</v>
      </c>
      <c r="G316" s="75">
        <f t="shared" si="20"/>
        <v>0.38</v>
      </c>
      <c r="H316" s="74">
        <v>25</v>
      </c>
      <c r="I316" s="74">
        <f t="shared" si="18"/>
        <v>9.5</v>
      </c>
      <c r="J316" s="74"/>
    </row>
    <row r="317" spans="1:10" s="9" customFormat="1" ht="18.75" customHeight="1">
      <c r="A317" s="74">
        <v>123</v>
      </c>
      <c r="B317" s="74" t="s">
        <v>318</v>
      </c>
      <c r="C317" s="74" t="s">
        <v>201</v>
      </c>
      <c r="D317" s="74">
        <v>0</v>
      </c>
      <c r="E317" s="74">
        <v>1.36</v>
      </c>
      <c r="F317" s="74">
        <v>0</v>
      </c>
      <c r="G317" s="75">
        <f t="shared" si="20"/>
        <v>1.36</v>
      </c>
      <c r="H317" s="74">
        <v>25</v>
      </c>
      <c r="I317" s="74">
        <f t="shared" si="18"/>
        <v>34</v>
      </c>
      <c r="J317" s="74"/>
    </row>
    <row r="318" spans="1:10" s="9" customFormat="1" ht="18.75" customHeight="1">
      <c r="A318" s="74">
        <v>124</v>
      </c>
      <c r="B318" s="74" t="s">
        <v>319</v>
      </c>
      <c r="C318" s="74" t="s">
        <v>201</v>
      </c>
      <c r="D318" s="74">
        <v>0</v>
      </c>
      <c r="E318" s="74">
        <v>0.7</v>
      </c>
      <c r="F318" s="74">
        <v>0</v>
      </c>
      <c r="G318" s="75">
        <f t="shared" si="20"/>
        <v>0.7</v>
      </c>
      <c r="H318" s="74">
        <v>25</v>
      </c>
      <c r="I318" s="74">
        <f t="shared" si="18"/>
        <v>17.5</v>
      </c>
      <c r="J318" s="74"/>
    </row>
    <row r="319" spans="1:10" s="9" customFormat="1" ht="18.75" customHeight="1">
      <c r="A319" s="74">
        <v>125</v>
      </c>
      <c r="B319" s="74" t="s">
        <v>320</v>
      </c>
      <c r="C319" s="74" t="s">
        <v>201</v>
      </c>
      <c r="D319" s="74">
        <v>0</v>
      </c>
      <c r="E319" s="74">
        <v>1.41</v>
      </c>
      <c r="F319" s="74">
        <v>0</v>
      </c>
      <c r="G319" s="75">
        <f t="shared" si="20"/>
        <v>1.41</v>
      </c>
      <c r="H319" s="74">
        <v>25</v>
      </c>
      <c r="I319" s="74">
        <f t="shared" si="18"/>
        <v>35.25</v>
      </c>
      <c r="J319" s="74"/>
    </row>
    <row r="320" spans="1:10" s="9" customFormat="1" ht="18.75" customHeight="1">
      <c r="A320" s="74">
        <v>126</v>
      </c>
      <c r="B320" s="74" t="s">
        <v>321</v>
      </c>
      <c r="C320" s="74" t="s">
        <v>201</v>
      </c>
      <c r="D320" s="74">
        <v>0</v>
      </c>
      <c r="E320" s="74">
        <v>0.63</v>
      </c>
      <c r="F320" s="74">
        <v>0</v>
      </c>
      <c r="G320" s="75">
        <f t="shared" si="20"/>
        <v>0.63</v>
      </c>
      <c r="H320" s="74">
        <v>25</v>
      </c>
      <c r="I320" s="74">
        <f t="shared" si="18"/>
        <v>15.75</v>
      </c>
      <c r="J320" s="74"/>
    </row>
    <row r="321" spans="1:10" s="9" customFormat="1" ht="18.75" customHeight="1">
      <c r="A321" s="74">
        <v>127</v>
      </c>
      <c r="B321" s="74" t="s">
        <v>322</v>
      </c>
      <c r="C321" s="74" t="s">
        <v>201</v>
      </c>
      <c r="D321" s="74">
        <v>0</v>
      </c>
      <c r="E321" s="74">
        <v>1.32</v>
      </c>
      <c r="F321" s="74">
        <v>0</v>
      </c>
      <c r="G321" s="75">
        <f t="shared" si="20"/>
        <v>1.32</v>
      </c>
      <c r="H321" s="74">
        <v>25</v>
      </c>
      <c r="I321" s="74">
        <f t="shared" si="18"/>
        <v>33</v>
      </c>
      <c r="J321" s="74"/>
    </row>
    <row r="322" spans="1:10" s="9" customFormat="1" ht="18.75" customHeight="1">
      <c r="A322" s="74">
        <v>128</v>
      </c>
      <c r="B322" s="74" t="s">
        <v>323</v>
      </c>
      <c r="C322" s="74" t="s">
        <v>201</v>
      </c>
      <c r="D322" s="74">
        <v>0</v>
      </c>
      <c r="E322" s="74">
        <v>1.27</v>
      </c>
      <c r="F322" s="74">
        <v>0</v>
      </c>
      <c r="G322" s="75">
        <f t="shared" si="20"/>
        <v>1.27</v>
      </c>
      <c r="H322" s="74">
        <v>25</v>
      </c>
      <c r="I322" s="74">
        <f t="shared" si="18"/>
        <v>31.75</v>
      </c>
      <c r="J322" s="74"/>
    </row>
    <row r="323" spans="1:10" s="9" customFormat="1" ht="18.75" customHeight="1">
      <c r="A323" s="74">
        <v>129</v>
      </c>
      <c r="B323" s="74" t="s">
        <v>324</v>
      </c>
      <c r="C323" s="74" t="s">
        <v>201</v>
      </c>
      <c r="D323" s="74">
        <v>0</v>
      </c>
      <c r="E323" s="74">
        <v>2.92</v>
      </c>
      <c r="F323" s="74">
        <v>0</v>
      </c>
      <c r="G323" s="75">
        <f t="shared" si="20"/>
        <v>2.92</v>
      </c>
      <c r="H323" s="74">
        <v>25</v>
      </c>
      <c r="I323" s="74">
        <f t="shared" ref="I323:I334" si="21">H323*G323</f>
        <v>73</v>
      </c>
      <c r="J323" s="74"/>
    </row>
    <row r="324" spans="1:10" s="9" customFormat="1" ht="18.75" customHeight="1">
      <c r="A324" s="74">
        <v>130</v>
      </c>
      <c r="B324" s="74" t="s">
        <v>325</v>
      </c>
      <c r="C324" s="74" t="s">
        <v>201</v>
      </c>
      <c r="D324" s="74">
        <v>0</v>
      </c>
      <c r="E324" s="74">
        <v>0.9</v>
      </c>
      <c r="F324" s="74">
        <v>0</v>
      </c>
      <c r="G324" s="75">
        <f t="shared" ref="G324:G341" si="22">SUM(D324:F324)</f>
        <v>0.9</v>
      </c>
      <c r="H324" s="74">
        <v>25</v>
      </c>
      <c r="I324" s="74">
        <f t="shared" si="21"/>
        <v>22.5</v>
      </c>
      <c r="J324" s="74"/>
    </row>
    <row r="325" spans="1:10" s="9" customFormat="1" ht="18.75" customHeight="1">
      <c r="A325" s="74">
        <v>131</v>
      </c>
      <c r="B325" s="74" t="s">
        <v>326</v>
      </c>
      <c r="C325" s="74" t="s">
        <v>201</v>
      </c>
      <c r="D325" s="74">
        <v>0</v>
      </c>
      <c r="E325" s="74">
        <v>0.59</v>
      </c>
      <c r="F325" s="74">
        <v>0</v>
      </c>
      <c r="G325" s="75">
        <f t="shared" si="22"/>
        <v>0.59</v>
      </c>
      <c r="H325" s="74">
        <v>25</v>
      </c>
      <c r="I325" s="74">
        <f t="shared" si="21"/>
        <v>14.75</v>
      </c>
      <c r="J325" s="74"/>
    </row>
    <row r="326" spans="1:10" s="9" customFormat="1" ht="18.75" customHeight="1">
      <c r="A326" s="74">
        <v>132</v>
      </c>
      <c r="B326" s="74" t="s">
        <v>327</v>
      </c>
      <c r="C326" s="74" t="s">
        <v>201</v>
      </c>
      <c r="D326" s="74">
        <v>0</v>
      </c>
      <c r="E326" s="74">
        <v>1.1000000000000001</v>
      </c>
      <c r="F326" s="74">
        <v>0</v>
      </c>
      <c r="G326" s="75">
        <f t="shared" si="22"/>
        <v>1.1000000000000001</v>
      </c>
      <c r="H326" s="74">
        <v>25</v>
      </c>
      <c r="I326" s="74">
        <f t="shared" si="21"/>
        <v>27.500000000000004</v>
      </c>
      <c r="J326" s="74"/>
    </row>
    <row r="327" spans="1:10" s="9" customFormat="1" ht="18.75" customHeight="1">
      <c r="A327" s="74">
        <v>133</v>
      </c>
      <c r="B327" s="74" t="s">
        <v>328</v>
      </c>
      <c r="C327" s="74" t="s">
        <v>201</v>
      </c>
      <c r="D327" s="74">
        <v>0</v>
      </c>
      <c r="E327" s="74">
        <v>1.17</v>
      </c>
      <c r="F327" s="74">
        <v>0</v>
      </c>
      <c r="G327" s="75">
        <f t="shared" si="22"/>
        <v>1.17</v>
      </c>
      <c r="H327" s="74">
        <v>25</v>
      </c>
      <c r="I327" s="74">
        <f t="shared" si="21"/>
        <v>29.25</v>
      </c>
      <c r="J327" s="74"/>
    </row>
    <row r="328" spans="1:10" s="9" customFormat="1" ht="18.75" customHeight="1">
      <c r="A328" s="74">
        <v>134</v>
      </c>
      <c r="B328" s="74" t="s">
        <v>329</v>
      </c>
      <c r="C328" s="74" t="s">
        <v>201</v>
      </c>
      <c r="D328" s="74">
        <v>0</v>
      </c>
      <c r="E328" s="74">
        <v>1.1100000000000001</v>
      </c>
      <c r="F328" s="74">
        <v>0</v>
      </c>
      <c r="G328" s="75">
        <f t="shared" si="22"/>
        <v>1.1100000000000001</v>
      </c>
      <c r="H328" s="74">
        <v>25</v>
      </c>
      <c r="I328" s="74">
        <f t="shared" si="21"/>
        <v>27.750000000000004</v>
      </c>
      <c r="J328" s="74"/>
    </row>
    <row r="329" spans="1:10" s="9" customFormat="1" ht="18.75" customHeight="1">
      <c r="A329" s="74">
        <v>135</v>
      </c>
      <c r="B329" s="74" t="s">
        <v>330</v>
      </c>
      <c r="C329" s="74" t="s">
        <v>201</v>
      </c>
      <c r="D329" s="74">
        <v>0</v>
      </c>
      <c r="E329" s="75">
        <v>0.91</v>
      </c>
      <c r="F329" s="74">
        <v>0</v>
      </c>
      <c r="G329" s="75">
        <f t="shared" si="22"/>
        <v>0.91</v>
      </c>
      <c r="H329" s="74">
        <v>25</v>
      </c>
      <c r="I329" s="74">
        <f t="shared" si="21"/>
        <v>22.75</v>
      </c>
      <c r="J329" s="74"/>
    </row>
    <row r="330" spans="1:10" s="9" customFormat="1" ht="18.75" customHeight="1">
      <c r="A330" s="74">
        <v>136</v>
      </c>
      <c r="B330" s="74" t="s">
        <v>331</v>
      </c>
      <c r="C330" s="74" t="s">
        <v>201</v>
      </c>
      <c r="D330" s="74">
        <v>0</v>
      </c>
      <c r="E330" s="74">
        <v>0.81</v>
      </c>
      <c r="F330" s="74">
        <v>0</v>
      </c>
      <c r="G330" s="75">
        <f t="shared" si="22"/>
        <v>0.81</v>
      </c>
      <c r="H330" s="74">
        <v>25</v>
      </c>
      <c r="I330" s="74">
        <f t="shared" si="21"/>
        <v>20.25</v>
      </c>
      <c r="J330" s="74"/>
    </row>
    <row r="331" spans="1:10" s="9" customFormat="1" ht="18.75" customHeight="1">
      <c r="A331" s="74">
        <v>137</v>
      </c>
      <c r="B331" s="74" t="s">
        <v>332</v>
      </c>
      <c r="C331" s="74" t="s">
        <v>201</v>
      </c>
      <c r="D331" s="74">
        <v>0</v>
      </c>
      <c r="E331" s="74">
        <v>0.3</v>
      </c>
      <c r="F331" s="74">
        <v>0</v>
      </c>
      <c r="G331" s="75">
        <f t="shared" si="22"/>
        <v>0.3</v>
      </c>
      <c r="H331" s="74">
        <v>25</v>
      </c>
      <c r="I331" s="74">
        <f t="shared" si="21"/>
        <v>7.5</v>
      </c>
      <c r="J331" s="74"/>
    </row>
    <row r="332" spans="1:10" s="9" customFormat="1" ht="18.75" customHeight="1">
      <c r="A332" s="74">
        <v>138</v>
      </c>
      <c r="B332" s="74" t="s">
        <v>333</v>
      </c>
      <c r="C332" s="74" t="s">
        <v>201</v>
      </c>
      <c r="D332" s="74">
        <v>0</v>
      </c>
      <c r="E332" s="74">
        <v>0.3</v>
      </c>
      <c r="F332" s="74">
        <v>0</v>
      </c>
      <c r="G332" s="75">
        <f t="shared" si="22"/>
        <v>0.3</v>
      </c>
      <c r="H332" s="74">
        <v>25</v>
      </c>
      <c r="I332" s="74">
        <f t="shared" si="21"/>
        <v>7.5</v>
      </c>
      <c r="J332" s="74"/>
    </row>
    <row r="333" spans="1:10" s="9" customFormat="1" ht="18.75" customHeight="1">
      <c r="A333" s="74">
        <v>139</v>
      </c>
      <c r="B333" s="74" t="s">
        <v>334</v>
      </c>
      <c r="C333" s="74" t="s">
        <v>201</v>
      </c>
      <c r="D333" s="74">
        <v>0</v>
      </c>
      <c r="E333" s="74">
        <v>0.3</v>
      </c>
      <c r="F333" s="74">
        <v>0</v>
      </c>
      <c r="G333" s="75">
        <f t="shared" si="22"/>
        <v>0.3</v>
      </c>
      <c r="H333" s="74">
        <v>25</v>
      </c>
      <c r="I333" s="74">
        <f t="shared" si="21"/>
        <v>7.5</v>
      </c>
      <c r="J333" s="74"/>
    </row>
    <row r="334" spans="1:10" s="9" customFormat="1" ht="18.75" customHeight="1">
      <c r="A334" s="74">
        <v>140</v>
      </c>
      <c r="B334" s="74" t="s">
        <v>335</v>
      </c>
      <c r="C334" s="74" t="s">
        <v>201</v>
      </c>
      <c r="D334" s="74">
        <v>0</v>
      </c>
      <c r="E334" s="74">
        <v>0.6</v>
      </c>
      <c r="F334" s="74">
        <v>0</v>
      </c>
      <c r="G334" s="75">
        <f t="shared" si="22"/>
        <v>0.6</v>
      </c>
      <c r="H334" s="74">
        <v>25</v>
      </c>
      <c r="I334" s="74">
        <f t="shared" si="21"/>
        <v>15</v>
      </c>
      <c r="J334" s="74"/>
    </row>
    <row r="335" spans="1:10" s="9" customFormat="1" ht="18.75" customHeight="1">
      <c r="A335" s="74">
        <v>141</v>
      </c>
      <c r="B335" s="77" t="s">
        <v>336</v>
      </c>
      <c r="C335" s="74" t="s">
        <v>201</v>
      </c>
      <c r="D335" s="74">
        <v>0</v>
      </c>
      <c r="E335" s="77">
        <v>0.34</v>
      </c>
      <c r="F335" s="74">
        <v>0</v>
      </c>
      <c r="G335" s="75">
        <f t="shared" si="22"/>
        <v>0.34</v>
      </c>
      <c r="H335" s="77">
        <v>25</v>
      </c>
      <c r="I335" s="77">
        <v>8.5</v>
      </c>
      <c r="J335" s="74"/>
    </row>
    <row r="336" spans="1:10" s="9" customFormat="1" ht="18.75" customHeight="1">
      <c r="A336" s="74">
        <v>142</v>
      </c>
      <c r="B336" s="77" t="s">
        <v>337</v>
      </c>
      <c r="C336" s="74" t="s">
        <v>201</v>
      </c>
      <c r="D336" s="74">
        <v>0</v>
      </c>
      <c r="E336" s="77">
        <v>9.3000000000000007</v>
      </c>
      <c r="F336" s="74">
        <v>0</v>
      </c>
      <c r="G336" s="75">
        <f t="shared" si="22"/>
        <v>9.3000000000000007</v>
      </c>
      <c r="H336" s="77">
        <v>25</v>
      </c>
      <c r="I336" s="77">
        <v>232.5</v>
      </c>
      <c r="J336" s="74"/>
    </row>
    <row r="337" spans="1:10" s="9" customFormat="1" ht="18.75" customHeight="1">
      <c r="A337" s="74">
        <v>143</v>
      </c>
      <c r="B337" s="77" t="s">
        <v>338</v>
      </c>
      <c r="C337" s="74" t="s">
        <v>201</v>
      </c>
      <c r="D337" s="74">
        <v>0</v>
      </c>
      <c r="E337" s="77">
        <v>3.5</v>
      </c>
      <c r="F337" s="74">
        <v>0</v>
      </c>
      <c r="G337" s="75">
        <f t="shared" si="22"/>
        <v>3.5</v>
      </c>
      <c r="H337" s="77">
        <v>25</v>
      </c>
      <c r="I337" s="77">
        <v>87.5</v>
      </c>
      <c r="J337" s="74"/>
    </row>
    <row r="338" spans="1:10" s="9" customFormat="1" ht="18.75" customHeight="1">
      <c r="A338" s="74">
        <v>144</v>
      </c>
      <c r="B338" s="77" t="s">
        <v>339</v>
      </c>
      <c r="C338" s="74" t="s">
        <v>201</v>
      </c>
      <c r="D338" s="74">
        <v>0</v>
      </c>
      <c r="E338" s="77">
        <v>0.6</v>
      </c>
      <c r="F338" s="74">
        <v>0</v>
      </c>
      <c r="G338" s="75">
        <f t="shared" si="22"/>
        <v>0.6</v>
      </c>
      <c r="H338" s="77">
        <v>25</v>
      </c>
      <c r="I338" s="77">
        <v>15</v>
      </c>
      <c r="J338" s="74"/>
    </row>
    <row r="339" spans="1:10" s="9" customFormat="1" ht="18.75" customHeight="1">
      <c r="A339" s="74">
        <v>145</v>
      </c>
      <c r="B339" s="77" t="s">
        <v>340</v>
      </c>
      <c r="C339" s="74" t="s">
        <v>201</v>
      </c>
      <c r="D339" s="74">
        <v>0</v>
      </c>
      <c r="E339" s="77">
        <v>3</v>
      </c>
      <c r="F339" s="74">
        <v>0</v>
      </c>
      <c r="G339" s="75">
        <f t="shared" si="22"/>
        <v>3</v>
      </c>
      <c r="H339" s="77">
        <v>25</v>
      </c>
      <c r="I339" s="77">
        <v>75</v>
      </c>
      <c r="J339" s="74"/>
    </row>
    <row r="340" spans="1:10" s="9" customFormat="1" ht="18.75" customHeight="1">
      <c r="A340" s="74">
        <v>146</v>
      </c>
      <c r="B340" s="77" t="s">
        <v>341</v>
      </c>
      <c r="C340" s="74" t="s">
        <v>201</v>
      </c>
      <c r="D340" s="74">
        <v>0</v>
      </c>
      <c r="E340" s="77">
        <v>1.7</v>
      </c>
      <c r="F340" s="74">
        <v>0</v>
      </c>
      <c r="G340" s="75">
        <f t="shared" si="22"/>
        <v>1.7</v>
      </c>
      <c r="H340" s="77">
        <v>25</v>
      </c>
      <c r="I340" s="77">
        <v>42.5</v>
      </c>
      <c r="J340" s="74"/>
    </row>
    <row r="341" spans="1:10" ht="18.75" customHeight="1">
      <c r="A341" s="119" t="s">
        <v>120</v>
      </c>
      <c r="B341" s="120"/>
      <c r="C341" s="78"/>
      <c r="D341" s="16">
        <f>SUM(D195:D334)</f>
        <v>1746</v>
      </c>
      <c r="E341" s="16">
        <f>SUM(E195:E340)</f>
        <v>278.09000000000003</v>
      </c>
      <c r="F341" s="16">
        <f>SUM(F195:F334)</f>
        <v>0</v>
      </c>
      <c r="G341" s="17">
        <f t="shared" si="22"/>
        <v>2024.0900000000001</v>
      </c>
      <c r="H341" s="16"/>
      <c r="I341" s="16">
        <f>SUM(I195:I334)</f>
        <v>50141.25</v>
      </c>
      <c r="J341" s="16"/>
    </row>
    <row r="342" spans="1:10" s="10" customFormat="1" ht="18.75" customHeight="1">
      <c r="A342" s="79">
        <v>1</v>
      </c>
      <c r="B342" s="80" t="s">
        <v>342</v>
      </c>
      <c r="C342" s="79" t="s">
        <v>343</v>
      </c>
      <c r="D342" s="81">
        <v>30</v>
      </c>
      <c r="E342" s="79"/>
      <c r="F342" s="79"/>
      <c r="G342" s="82">
        <f t="shared" ref="G342:G357" si="23">SUM(D342:F342)</f>
        <v>30</v>
      </c>
      <c r="H342" s="79">
        <v>25</v>
      </c>
      <c r="I342" s="79">
        <f t="shared" ref="I342:I357" si="24">D342*H342</f>
        <v>750</v>
      </c>
      <c r="J342" s="82"/>
    </row>
    <row r="343" spans="1:10" s="10" customFormat="1" ht="18.75" customHeight="1">
      <c r="A343" s="79">
        <v>2</v>
      </c>
      <c r="B343" s="80" t="s">
        <v>344</v>
      </c>
      <c r="C343" s="79" t="s">
        <v>343</v>
      </c>
      <c r="D343" s="81">
        <v>95</v>
      </c>
      <c r="E343" s="79"/>
      <c r="F343" s="79"/>
      <c r="G343" s="82">
        <f t="shared" si="23"/>
        <v>95</v>
      </c>
      <c r="H343" s="79">
        <v>25</v>
      </c>
      <c r="I343" s="79">
        <f t="shared" si="24"/>
        <v>2375</v>
      </c>
      <c r="J343" s="82"/>
    </row>
    <row r="344" spans="1:10" s="10" customFormat="1" ht="18.75" customHeight="1">
      <c r="A344" s="79">
        <v>3</v>
      </c>
      <c r="B344" s="80" t="s">
        <v>149</v>
      </c>
      <c r="C344" s="79" t="s">
        <v>343</v>
      </c>
      <c r="D344" s="83">
        <v>90</v>
      </c>
      <c r="E344" s="79"/>
      <c r="F344" s="79"/>
      <c r="G344" s="82">
        <f t="shared" si="23"/>
        <v>90</v>
      </c>
      <c r="H344" s="79">
        <v>25</v>
      </c>
      <c r="I344" s="79">
        <f t="shared" si="24"/>
        <v>2250</v>
      </c>
      <c r="J344" s="79"/>
    </row>
    <row r="345" spans="1:10" s="10" customFormat="1" ht="18.75" customHeight="1">
      <c r="A345" s="79">
        <v>4</v>
      </c>
      <c r="B345" s="84" t="s">
        <v>345</v>
      </c>
      <c r="C345" s="79" t="s">
        <v>343</v>
      </c>
      <c r="D345" s="81">
        <v>35</v>
      </c>
      <c r="E345" s="79"/>
      <c r="F345" s="79"/>
      <c r="G345" s="82">
        <f t="shared" si="23"/>
        <v>35</v>
      </c>
      <c r="H345" s="79">
        <v>25</v>
      </c>
      <c r="I345" s="79">
        <f t="shared" si="24"/>
        <v>875</v>
      </c>
      <c r="J345" s="79"/>
    </row>
    <row r="346" spans="1:10" s="10" customFormat="1" ht="18.75" customHeight="1">
      <c r="A346" s="79">
        <v>5</v>
      </c>
      <c r="B346" s="80" t="s">
        <v>147</v>
      </c>
      <c r="C346" s="79" t="s">
        <v>343</v>
      </c>
      <c r="D346" s="81">
        <v>93</v>
      </c>
      <c r="E346" s="79"/>
      <c r="F346" s="79"/>
      <c r="G346" s="82">
        <f t="shared" si="23"/>
        <v>93</v>
      </c>
      <c r="H346" s="79">
        <v>25</v>
      </c>
      <c r="I346" s="79">
        <f t="shared" si="24"/>
        <v>2325</v>
      </c>
      <c r="J346" s="79"/>
    </row>
    <row r="347" spans="1:10" s="10" customFormat="1" ht="18.75" customHeight="1">
      <c r="A347" s="79">
        <v>6</v>
      </c>
      <c r="B347" s="80" t="s">
        <v>346</v>
      </c>
      <c r="C347" s="79" t="s">
        <v>343</v>
      </c>
      <c r="D347" s="81">
        <v>1050</v>
      </c>
      <c r="E347" s="79"/>
      <c r="F347" s="79"/>
      <c r="G347" s="82">
        <f t="shared" si="23"/>
        <v>1050</v>
      </c>
      <c r="H347" s="79">
        <v>25</v>
      </c>
      <c r="I347" s="79">
        <f t="shared" si="24"/>
        <v>26250</v>
      </c>
      <c r="J347" s="79"/>
    </row>
    <row r="348" spans="1:10" s="10" customFormat="1" ht="18.75" customHeight="1">
      <c r="A348" s="79">
        <v>7</v>
      </c>
      <c r="B348" s="80" t="s">
        <v>347</v>
      </c>
      <c r="C348" s="79" t="s">
        <v>343</v>
      </c>
      <c r="D348" s="81">
        <v>133</v>
      </c>
      <c r="E348" s="79"/>
      <c r="F348" s="79"/>
      <c r="G348" s="82">
        <f t="shared" si="23"/>
        <v>133</v>
      </c>
      <c r="H348" s="79">
        <v>25</v>
      </c>
      <c r="I348" s="79">
        <f t="shared" si="24"/>
        <v>3325</v>
      </c>
      <c r="J348" s="79"/>
    </row>
    <row r="349" spans="1:10" s="10" customFormat="1" ht="18.75" customHeight="1">
      <c r="A349" s="79">
        <v>8</v>
      </c>
      <c r="B349" s="80" t="s">
        <v>348</v>
      </c>
      <c r="C349" s="79" t="s">
        <v>343</v>
      </c>
      <c r="D349" s="81">
        <v>106</v>
      </c>
      <c r="E349" s="79"/>
      <c r="F349" s="79"/>
      <c r="G349" s="82">
        <f t="shared" si="23"/>
        <v>106</v>
      </c>
      <c r="H349" s="79">
        <v>25</v>
      </c>
      <c r="I349" s="79">
        <f t="shared" si="24"/>
        <v>2650</v>
      </c>
      <c r="J349" s="79"/>
    </row>
    <row r="350" spans="1:10" s="10" customFormat="1" ht="18.75" customHeight="1">
      <c r="A350" s="79">
        <v>9</v>
      </c>
      <c r="B350" s="80" t="s">
        <v>22</v>
      </c>
      <c r="C350" s="79" t="s">
        <v>343</v>
      </c>
      <c r="D350" s="81">
        <v>780</v>
      </c>
      <c r="E350" s="79"/>
      <c r="F350" s="79"/>
      <c r="G350" s="82">
        <f t="shared" si="23"/>
        <v>780</v>
      </c>
      <c r="H350" s="79">
        <v>25</v>
      </c>
      <c r="I350" s="79">
        <f t="shared" si="24"/>
        <v>19500</v>
      </c>
      <c r="J350" s="79"/>
    </row>
    <row r="351" spans="1:10" s="10" customFormat="1" ht="18.75" customHeight="1">
      <c r="A351" s="79">
        <v>10</v>
      </c>
      <c r="B351" s="85" t="s">
        <v>349</v>
      </c>
      <c r="C351" s="79" t="s">
        <v>343</v>
      </c>
      <c r="D351" s="81">
        <v>151</v>
      </c>
      <c r="E351" s="79"/>
      <c r="F351" s="79"/>
      <c r="G351" s="82">
        <f t="shared" si="23"/>
        <v>151</v>
      </c>
      <c r="H351" s="79">
        <v>25</v>
      </c>
      <c r="I351" s="79">
        <f t="shared" si="24"/>
        <v>3775</v>
      </c>
      <c r="J351" s="79"/>
    </row>
    <row r="352" spans="1:10" s="10" customFormat="1" ht="18.75" customHeight="1">
      <c r="A352" s="79">
        <v>11</v>
      </c>
      <c r="B352" s="86" t="s">
        <v>350</v>
      </c>
      <c r="C352" s="79" t="s">
        <v>343</v>
      </c>
      <c r="D352" s="81">
        <v>60</v>
      </c>
      <c r="E352" s="79"/>
      <c r="F352" s="79"/>
      <c r="G352" s="82">
        <f t="shared" si="23"/>
        <v>60</v>
      </c>
      <c r="H352" s="79">
        <v>25</v>
      </c>
      <c r="I352" s="79">
        <f t="shared" si="24"/>
        <v>1500</v>
      </c>
      <c r="J352" s="79"/>
    </row>
    <row r="353" spans="1:10" s="10" customFormat="1" ht="18.75" customHeight="1">
      <c r="A353" s="79">
        <v>12</v>
      </c>
      <c r="B353" s="81" t="s">
        <v>351</v>
      </c>
      <c r="C353" s="79" t="s">
        <v>343</v>
      </c>
      <c r="D353" s="81">
        <v>14</v>
      </c>
      <c r="E353" s="79"/>
      <c r="F353" s="79"/>
      <c r="G353" s="82">
        <f t="shared" si="23"/>
        <v>14</v>
      </c>
      <c r="H353" s="79">
        <v>25</v>
      </c>
      <c r="I353" s="79">
        <f t="shared" si="24"/>
        <v>350</v>
      </c>
      <c r="J353" s="79"/>
    </row>
    <row r="354" spans="1:10" s="10" customFormat="1" ht="18.75" customHeight="1">
      <c r="A354" s="79">
        <v>13</v>
      </c>
      <c r="B354" s="87" t="s">
        <v>352</v>
      </c>
      <c r="C354" s="79" t="s">
        <v>343</v>
      </c>
      <c r="D354" s="87">
        <v>32</v>
      </c>
      <c r="E354" s="79"/>
      <c r="F354" s="79"/>
      <c r="G354" s="79">
        <f t="shared" si="23"/>
        <v>32</v>
      </c>
      <c r="H354" s="79">
        <v>25</v>
      </c>
      <c r="I354" s="79">
        <f t="shared" si="24"/>
        <v>800</v>
      </c>
      <c r="J354" s="79"/>
    </row>
    <row r="355" spans="1:10" s="10" customFormat="1" ht="18.75" customHeight="1">
      <c r="A355" s="79">
        <v>14</v>
      </c>
      <c r="B355" s="88" t="s">
        <v>353</v>
      </c>
      <c r="C355" s="89" t="s">
        <v>343</v>
      </c>
      <c r="D355" s="88">
        <v>13</v>
      </c>
      <c r="E355" s="89"/>
      <c r="F355" s="89"/>
      <c r="G355" s="88">
        <f t="shared" si="23"/>
        <v>13</v>
      </c>
      <c r="H355" s="89">
        <v>25</v>
      </c>
      <c r="I355" s="79">
        <f t="shared" si="24"/>
        <v>325</v>
      </c>
      <c r="J355" s="79"/>
    </row>
    <row r="356" spans="1:10" s="10" customFormat="1" ht="18.75" customHeight="1">
      <c r="A356" s="79">
        <v>15</v>
      </c>
      <c r="B356" s="86" t="s">
        <v>354</v>
      </c>
      <c r="C356" s="86" t="s">
        <v>343</v>
      </c>
      <c r="D356" s="86">
        <v>2</v>
      </c>
      <c r="E356" s="86"/>
      <c r="F356" s="86"/>
      <c r="G356" s="86">
        <f t="shared" si="23"/>
        <v>2</v>
      </c>
      <c r="H356" s="86">
        <v>25</v>
      </c>
      <c r="I356" s="79">
        <f t="shared" si="24"/>
        <v>50</v>
      </c>
      <c r="J356" s="79"/>
    </row>
    <row r="357" spans="1:10" s="10" customFormat="1" ht="18.75" customHeight="1">
      <c r="A357" s="79">
        <v>16</v>
      </c>
      <c r="B357" s="86" t="s">
        <v>355</v>
      </c>
      <c r="C357" s="86" t="s">
        <v>343</v>
      </c>
      <c r="D357" s="86">
        <v>3</v>
      </c>
      <c r="E357" s="86"/>
      <c r="F357" s="86"/>
      <c r="G357" s="86">
        <f t="shared" si="23"/>
        <v>3</v>
      </c>
      <c r="H357" s="86">
        <v>25</v>
      </c>
      <c r="I357" s="79">
        <f t="shared" si="24"/>
        <v>75</v>
      </c>
      <c r="J357" s="79"/>
    </row>
    <row r="358" spans="1:10" ht="18.75" customHeight="1">
      <c r="A358" s="16" t="s">
        <v>12</v>
      </c>
      <c r="B358" s="16"/>
      <c r="C358" s="16"/>
      <c r="D358" s="16">
        <v>2687</v>
      </c>
      <c r="E358" s="16"/>
      <c r="F358" s="16"/>
      <c r="G358" s="16">
        <v>2687</v>
      </c>
      <c r="H358" s="16"/>
      <c r="I358" s="16">
        <v>67175</v>
      </c>
      <c r="J358" s="16"/>
    </row>
    <row r="359" spans="1:10" ht="18.75" customHeight="1">
      <c r="A359" s="16">
        <v>1</v>
      </c>
      <c r="B359" s="16" t="s">
        <v>356</v>
      </c>
      <c r="C359" s="16" t="s">
        <v>357</v>
      </c>
      <c r="D359" s="16">
        <v>170.8</v>
      </c>
      <c r="E359" s="16"/>
      <c r="F359" s="16"/>
      <c r="G359" s="16">
        <v>170.8</v>
      </c>
      <c r="H359" s="16">
        <v>25</v>
      </c>
      <c r="I359" s="16">
        <f t="shared" ref="I359:I363" si="25">D359*H359</f>
        <v>4270</v>
      </c>
      <c r="J359" s="124"/>
    </row>
    <row r="360" spans="1:10" ht="18.75" customHeight="1">
      <c r="A360" s="16">
        <v>2</v>
      </c>
      <c r="B360" s="16" t="s">
        <v>358</v>
      </c>
      <c r="C360" s="16" t="s">
        <v>357</v>
      </c>
      <c r="D360" s="16">
        <v>421.82</v>
      </c>
      <c r="E360" s="16"/>
      <c r="F360" s="16"/>
      <c r="G360" s="16">
        <v>421.82</v>
      </c>
      <c r="H360" s="16">
        <v>25</v>
      </c>
      <c r="I360" s="16">
        <f t="shared" si="25"/>
        <v>10545.5</v>
      </c>
      <c r="J360" s="124"/>
    </row>
    <row r="361" spans="1:10" ht="18.75" customHeight="1">
      <c r="A361" s="16">
        <v>3</v>
      </c>
      <c r="B361" s="16" t="s">
        <v>359</v>
      </c>
      <c r="C361" s="16" t="s">
        <v>357</v>
      </c>
      <c r="D361" s="16">
        <v>134.94</v>
      </c>
      <c r="E361" s="16"/>
      <c r="F361" s="16"/>
      <c r="G361" s="16">
        <v>134.94</v>
      </c>
      <c r="H361" s="16">
        <v>25</v>
      </c>
      <c r="I361" s="16">
        <f t="shared" si="25"/>
        <v>3373.5</v>
      </c>
      <c r="J361" s="124"/>
    </row>
    <row r="362" spans="1:10" ht="18.75" customHeight="1">
      <c r="A362" s="16">
        <v>4</v>
      </c>
      <c r="B362" s="16" t="s">
        <v>360</v>
      </c>
      <c r="C362" s="16" t="s">
        <v>357</v>
      </c>
      <c r="D362" s="16">
        <v>134.94999999999999</v>
      </c>
      <c r="E362" s="16"/>
      <c r="F362" s="16"/>
      <c r="G362" s="16">
        <v>134.94999999999999</v>
      </c>
      <c r="H362" s="16">
        <v>25</v>
      </c>
      <c r="I362" s="16">
        <f t="shared" si="25"/>
        <v>3373.7499999999995</v>
      </c>
      <c r="J362" s="124"/>
    </row>
    <row r="363" spans="1:10" ht="18.75" customHeight="1">
      <c r="A363" s="16">
        <v>5</v>
      </c>
      <c r="B363" s="16" t="s">
        <v>361</v>
      </c>
      <c r="C363" s="16" t="s">
        <v>357</v>
      </c>
      <c r="D363" s="16">
        <v>122.16</v>
      </c>
      <c r="E363" s="16"/>
      <c r="F363" s="16"/>
      <c r="G363" s="16">
        <v>122.16</v>
      </c>
      <c r="H363" s="16">
        <v>25</v>
      </c>
      <c r="I363" s="16">
        <f t="shared" si="25"/>
        <v>3054</v>
      </c>
      <c r="J363" s="124"/>
    </row>
    <row r="364" spans="1:10" ht="18.75" customHeight="1">
      <c r="A364" s="119" t="s">
        <v>120</v>
      </c>
      <c r="B364" s="120"/>
      <c r="C364" s="16"/>
      <c r="D364" s="16">
        <f>SUM(D359:D363)</f>
        <v>984.67</v>
      </c>
      <c r="E364" s="16"/>
      <c r="F364" s="16"/>
      <c r="G364" s="16">
        <f>SUM(G359:G363)</f>
        <v>984.67</v>
      </c>
      <c r="H364" s="16"/>
      <c r="I364" s="16">
        <f>SUM(I359:I363)</f>
        <v>24616.75</v>
      </c>
      <c r="J364" s="124"/>
    </row>
    <row r="365" spans="1:10" s="11" customFormat="1" ht="18.75" customHeight="1">
      <c r="A365" s="90">
        <v>1</v>
      </c>
      <c r="B365" s="91" t="s">
        <v>126</v>
      </c>
      <c r="C365" s="92" t="s">
        <v>362</v>
      </c>
      <c r="D365" s="93">
        <v>326</v>
      </c>
      <c r="E365" s="90"/>
      <c r="F365" s="90"/>
      <c r="G365" s="93">
        <v>326</v>
      </c>
      <c r="H365" s="90">
        <v>25</v>
      </c>
      <c r="I365" s="90">
        <f t="shared" ref="I365:I380" si="26">G365*H365</f>
        <v>8150</v>
      </c>
      <c r="J365" s="100"/>
    </row>
    <row r="366" spans="1:10" s="11" customFormat="1" ht="18.75" customHeight="1">
      <c r="A366" s="90">
        <v>2</v>
      </c>
      <c r="B366" s="91" t="s">
        <v>140</v>
      </c>
      <c r="C366" s="92" t="s">
        <v>362</v>
      </c>
      <c r="D366" s="93">
        <v>198</v>
      </c>
      <c r="E366" s="90"/>
      <c r="F366" s="90"/>
      <c r="G366" s="93">
        <v>198</v>
      </c>
      <c r="H366" s="90">
        <v>25</v>
      </c>
      <c r="I366" s="90">
        <f t="shared" si="26"/>
        <v>4950</v>
      </c>
      <c r="J366" s="100"/>
    </row>
    <row r="367" spans="1:10" s="11" customFormat="1" ht="18.75" customHeight="1">
      <c r="A367" s="90">
        <v>3</v>
      </c>
      <c r="B367" s="91" t="s">
        <v>66</v>
      </c>
      <c r="C367" s="92" t="s">
        <v>362</v>
      </c>
      <c r="D367" s="93">
        <v>62</v>
      </c>
      <c r="E367" s="90"/>
      <c r="F367" s="90"/>
      <c r="G367" s="93">
        <v>62</v>
      </c>
      <c r="H367" s="90">
        <v>25</v>
      </c>
      <c r="I367" s="90">
        <f t="shared" si="26"/>
        <v>1550</v>
      </c>
      <c r="J367" s="90"/>
    </row>
    <row r="368" spans="1:10" s="11" customFormat="1" ht="18.75" customHeight="1">
      <c r="A368" s="90">
        <v>4</v>
      </c>
      <c r="B368" s="91" t="s">
        <v>363</v>
      </c>
      <c r="C368" s="92" t="s">
        <v>362</v>
      </c>
      <c r="D368" s="93"/>
      <c r="E368" s="90"/>
      <c r="F368" s="90"/>
      <c r="G368" s="93"/>
      <c r="H368" s="90">
        <v>25</v>
      </c>
      <c r="I368" s="90">
        <f t="shared" si="26"/>
        <v>0</v>
      </c>
      <c r="J368" s="90"/>
    </row>
    <row r="369" spans="1:10" s="11" customFormat="1" ht="18.75" customHeight="1">
      <c r="A369" s="90">
        <v>5</v>
      </c>
      <c r="B369" s="91" t="s">
        <v>364</v>
      </c>
      <c r="C369" s="92" t="s">
        <v>362</v>
      </c>
      <c r="D369" s="93"/>
      <c r="E369" s="90"/>
      <c r="F369" s="90"/>
      <c r="G369" s="93"/>
      <c r="H369" s="90">
        <v>25</v>
      </c>
      <c r="I369" s="90">
        <f t="shared" si="26"/>
        <v>0</v>
      </c>
      <c r="J369" s="90"/>
    </row>
    <row r="370" spans="1:10" s="11" customFormat="1" ht="18.75" customHeight="1">
      <c r="A370" s="90">
        <v>6</v>
      </c>
      <c r="B370" s="91" t="s">
        <v>365</v>
      </c>
      <c r="C370" s="92" t="s">
        <v>362</v>
      </c>
      <c r="D370" s="93">
        <v>30</v>
      </c>
      <c r="E370" s="90"/>
      <c r="F370" s="90"/>
      <c r="G370" s="93">
        <v>30</v>
      </c>
      <c r="H370" s="90">
        <v>25</v>
      </c>
      <c r="I370" s="90">
        <f t="shared" si="26"/>
        <v>750</v>
      </c>
      <c r="J370" s="90"/>
    </row>
    <row r="371" spans="1:10" s="11" customFormat="1" ht="18.75" customHeight="1">
      <c r="A371" s="90">
        <v>7</v>
      </c>
      <c r="B371" s="91" t="s">
        <v>145</v>
      </c>
      <c r="C371" s="92" t="s">
        <v>362</v>
      </c>
      <c r="D371" s="93">
        <v>38</v>
      </c>
      <c r="E371" s="90"/>
      <c r="F371" s="90"/>
      <c r="G371" s="93">
        <v>38</v>
      </c>
      <c r="H371" s="90">
        <v>25</v>
      </c>
      <c r="I371" s="90">
        <f t="shared" si="26"/>
        <v>950</v>
      </c>
      <c r="J371" s="90"/>
    </row>
    <row r="372" spans="1:10" s="11" customFormat="1" ht="18.75" customHeight="1">
      <c r="A372" s="90">
        <v>8</v>
      </c>
      <c r="B372" s="91" t="s">
        <v>366</v>
      </c>
      <c r="C372" s="92" t="s">
        <v>362</v>
      </c>
      <c r="D372" s="90">
        <v>20</v>
      </c>
      <c r="E372" s="90"/>
      <c r="F372" s="90"/>
      <c r="G372" s="90">
        <v>20</v>
      </c>
      <c r="H372" s="90">
        <v>25</v>
      </c>
      <c r="I372" s="90">
        <f t="shared" si="26"/>
        <v>500</v>
      </c>
      <c r="J372" s="90"/>
    </row>
    <row r="373" spans="1:10" s="11" customFormat="1" ht="18.75" customHeight="1">
      <c r="A373" s="90">
        <v>9</v>
      </c>
      <c r="B373" s="91" t="s">
        <v>367</v>
      </c>
      <c r="C373" s="92" t="s">
        <v>362</v>
      </c>
      <c r="D373" s="90">
        <v>380</v>
      </c>
      <c r="E373" s="90"/>
      <c r="F373" s="90"/>
      <c r="G373" s="90">
        <v>380</v>
      </c>
      <c r="H373" s="90">
        <v>25</v>
      </c>
      <c r="I373" s="90">
        <f t="shared" si="26"/>
        <v>9500</v>
      </c>
      <c r="J373" s="90"/>
    </row>
    <row r="374" spans="1:10" s="11" customFormat="1" ht="18.75" customHeight="1">
      <c r="A374" s="90">
        <v>10</v>
      </c>
      <c r="B374" s="91" t="s">
        <v>368</v>
      </c>
      <c r="C374" s="92" t="s">
        <v>362</v>
      </c>
      <c r="D374" s="90">
        <v>200</v>
      </c>
      <c r="E374" s="90"/>
      <c r="F374" s="90"/>
      <c r="G374" s="90">
        <v>200</v>
      </c>
      <c r="H374" s="90">
        <v>25</v>
      </c>
      <c r="I374" s="90">
        <f t="shared" si="26"/>
        <v>5000</v>
      </c>
      <c r="J374" s="90"/>
    </row>
    <row r="375" spans="1:10" s="11" customFormat="1" ht="18.75" customHeight="1">
      <c r="A375" s="90">
        <v>11</v>
      </c>
      <c r="B375" s="94" t="s">
        <v>348</v>
      </c>
      <c r="C375" s="92" t="s">
        <v>362</v>
      </c>
      <c r="D375" s="90">
        <v>33</v>
      </c>
      <c r="E375" s="90"/>
      <c r="F375" s="90"/>
      <c r="G375" s="90">
        <v>33</v>
      </c>
      <c r="H375" s="90">
        <v>25</v>
      </c>
      <c r="I375" s="90">
        <f t="shared" si="26"/>
        <v>825</v>
      </c>
      <c r="J375" s="90"/>
    </row>
    <row r="376" spans="1:10" s="11" customFormat="1" ht="18.75" customHeight="1">
      <c r="A376" s="90">
        <v>12</v>
      </c>
      <c r="B376" s="94" t="s">
        <v>369</v>
      </c>
      <c r="C376" s="92" t="s">
        <v>362</v>
      </c>
      <c r="D376" s="90"/>
      <c r="E376" s="93"/>
      <c r="F376" s="90"/>
      <c r="G376" s="90"/>
      <c r="H376" s="90">
        <v>25</v>
      </c>
      <c r="I376" s="90">
        <f t="shared" si="26"/>
        <v>0</v>
      </c>
      <c r="J376" s="90"/>
    </row>
    <row r="377" spans="1:10" s="11" customFormat="1" ht="18.75" customHeight="1">
      <c r="A377" s="90">
        <v>13</v>
      </c>
      <c r="B377" s="94" t="s">
        <v>370</v>
      </c>
      <c r="C377" s="92" t="s">
        <v>362</v>
      </c>
      <c r="D377" s="90">
        <v>160</v>
      </c>
      <c r="E377" s="93"/>
      <c r="F377" s="90"/>
      <c r="G377" s="90">
        <v>160</v>
      </c>
      <c r="H377" s="90">
        <v>25</v>
      </c>
      <c r="I377" s="90">
        <f t="shared" si="26"/>
        <v>4000</v>
      </c>
      <c r="J377" s="90"/>
    </row>
    <row r="378" spans="1:10" s="11" customFormat="1" ht="18.75" customHeight="1">
      <c r="A378" s="90">
        <v>14</v>
      </c>
      <c r="B378" s="94" t="s">
        <v>149</v>
      </c>
      <c r="C378" s="92" t="s">
        <v>362</v>
      </c>
      <c r="D378" s="90">
        <v>283</v>
      </c>
      <c r="E378" s="93"/>
      <c r="F378" s="90"/>
      <c r="G378" s="90">
        <v>283</v>
      </c>
      <c r="H378" s="90">
        <v>25</v>
      </c>
      <c r="I378" s="90">
        <f t="shared" si="26"/>
        <v>7075</v>
      </c>
      <c r="J378" s="90"/>
    </row>
    <row r="379" spans="1:10" s="11" customFormat="1" ht="18.75" customHeight="1">
      <c r="A379" s="90">
        <v>15</v>
      </c>
      <c r="B379" s="94" t="s">
        <v>371</v>
      </c>
      <c r="C379" s="92" t="s">
        <v>362</v>
      </c>
      <c r="D379" s="90"/>
      <c r="E379" s="93"/>
      <c r="F379" s="90"/>
      <c r="G379" s="95"/>
      <c r="H379" s="90">
        <v>25</v>
      </c>
      <c r="I379" s="90">
        <f t="shared" si="26"/>
        <v>0</v>
      </c>
      <c r="J379" s="90"/>
    </row>
    <row r="380" spans="1:10" s="11" customFormat="1" ht="18.75" customHeight="1">
      <c r="A380" s="90">
        <v>16</v>
      </c>
      <c r="B380" s="94" t="s">
        <v>372</v>
      </c>
      <c r="C380" s="92" t="s">
        <v>362</v>
      </c>
      <c r="D380" s="90"/>
      <c r="E380" s="93"/>
      <c r="F380" s="90"/>
      <c r="G380" s="95"/>
      <c r="H380" s="90">
        <v>25</v>
      </c>
      <c r="I380" s="90">
        <f t="shared" si="26"/>
        <v>0</v>
      </c>
      <c r="J380" s="90"/>
    </row>
    <row r="381" spans="1:10" ht="18.75" customHeight="1">
      <c r="A381" s="119" t="s">
        <v>120</v>
      </c>
      <c r="B381" s="120"/>
      <c r="C381" s="16"/>
      <c r="D381" s="16">
        <f>SUM(D365:D380)</f>
        <v>1730</v>
      </c>
      <c r="E381" s="16">
        <f>SUM(E365:E380)</f>
        <v>0</v>
      </c>
      <c r="F381" s="16"/>
      <c r="G381" s="16">
        <f>SUM(G365:G380)</f>
        <v>1730</v>
      </c>
      <c r="H381" s="16">
        <v>25</v>
      </c>
      <c r="I381" s="16">
        <f>SUM(I365:I380)</f>
        <v>43250</v>
      </c>
      <c r="J381" s="16"/>
    </row>
    <row r="382" spans="1:10" s="12" customFormat="1" ht="59.1" customHeight="1">
      <c r="A382" s="96">
        <v>1</v>
      </c>
      <c r="B382" s="97" t="s">
        <v>373</v>
      </c>
      <c r="C382" s="96" t="s">
        <v>374</v>
      </c>
      <c r="D382" s="96">
        <v>140</v>
      </c>
      <c r="E382" s="96"/>
      <c r="F382" s="96"/>
      <c r="G382" s="98">
        <f t="shared" ref="G382:G390" si="27">SUM(D382:F382)</f>
        <v>140</v>
      </c>
      <c r="H382" s="96">
        <v>25</v>
      </c>
      <c r="I382" s="96">
        <f t="shared" ref="I382:I391" si="28">H382*G382</f>
        <v>3500</v>
      </c>
      <c r="J382" s="101" t="s">
        <v>375</v>
      </c>
    </row>
    <row r="383" spans="1:10" s="12" customFormat="1" ht="65.099999999999994" customHeight="1">
      <c r="A383" s="96">
        <v>2</v>
      </c>
      <c r="B383" s="97" t="s">
        <v>376</v>
      </c>
      <c r="C383" s="96" t="s">
        <v>374</v>
      </c>
      <c r="D383" s="99">
        <v>1076</v>
      </c>
      <c r="E383" s="96"/>
      <c r="F383" s="96"/>
      <c r="G383" s="98">
        <f t="shared" si="27"/>
        <v>1076</v>
      </c>
      <c r="H383" s="96">
        <v>25</v>
      </c>
      <c r="I383" s="96">
        <f t="shared" si="28"/>
        <v>26900</v>
      </c>
      <c r="J383" s="101" t="s">
        <v>377</v>
      </c>
    </row>
    <row r="384" spans="1:10" s="12" customFormat="1" ht="45" customHeight="1">
      <c r="A384" s="96">
        <v>3</v>
      </c>
      <c r="B384" s="96" t="s">
        <v>126</v>
      </c>
      <c r="C384" s="96" t="s">
        <v>374</v>
      </c>
      <c r="D384" s="96">
        <v>132</v>
      </c>
      <c r="E384" s="96"/>
      <c r="F384" s="96"/>
      <c r="G384" s="98">
        <f t="shared" si="27"/>
        <v>132</v>
      </c>
      <c r="H384" s="96">
        <v>25</v>
      </c>
      <c r="I384" s="96">
        <f t="shared" si="28"/>
        <v>3300</v>
      </c>
      <c r="J384" s="101"/>
    </row>
    <row r="385" spans="1:10" s="12" customFormat="1" ht="63" customHeight="1">
      <c r="A385" s="96">
        <v>4</v>
      </c>
      <c r="B385" s="96" t="s">
        <v>378</v>
      </c>
      <c r="C385" s="96" t="s">
        <v>374</v>
      </c>
      <c r="D385" s="96">
        <v>5</v>
      </c>
      <c r="E385" s="96"/>
      <c r="F385" s="96"/>
      <c r="G385" s="98">
        <f t="shared" si="27"/>
        <v>5</v>
      </c>
      <c r="H385" s="96">
        <v>25</v>
      </c>
      <c r="I385" s="96">
        <f t="shared" si="28"/>
        <v>125</v>
      </c>
      <c r="J385" s="101"/>
    </row>
    <row r="386" spans="1:10" s="12" customFormat="1" ht="18.75" customHeight="1">
      <c r="A386" s="96">
        <v>5</v>
      </c>
      <c r="B386" s="97" t="s">
        <v>199</v>
      </c>
      <c r="C386" s="96" t="s">
        <v>374</v>
      </c>
      <c r="D386" s="96">
        <v>35</v>
      </c>
      <c r="E386" s="96"/>
      <c r="F386" s="96"/>
      <c r="G386" s="98">
        <f t="shared" si="27"/>
        <v>35</v>
      </c>
      <c r="H386" s="96">
        <v>25</v>
      </c>
      <c r="I386" s="96">
        <f t="shared" si="28"/>
        <v>875</v>
      </c>
      <c r="J386" s="101"/>
    </row>
    <row r="387" spans="1:10" s="12" customFormat="1" ht="18.75" customHeight="1">
      <c r="A387" s="96">
        <v>6</v>
      </c>
      <c r="B387" s="99" t="s">
        <v>379</v>
      </c>
      <c r="C387" s="96" t="s">
        <v>374</v>
      </c>
      <c r="D387" s="96"/>
      <c r="E387" s="96"/>
      <c r="F387" s="98">
        <v>519</v>
      </c>
      <c r="G387" s="98">
        <f t="shared" si="27"/>
        <v>519</v>
      </c>
      <c r="H387" s="96">
        <v>25</v>
      </c>
      <c r="I387" s="96">
        <f t="shared" si="28"/>
        <v>12975</v>
      </c>
      <c r="J387" s="101"/>
    </row>
    <row r="388" spans="1:10" s="12" customFormat="1" ht="18.75" customHeight="1">
      <c r="A388" s="96">
        <v>7</v>
      </c>
      <c r="B388" s="99" t="s">
        <v>38</v>
      </c>
      <c r="C388" s="96" t="s">
        <v>374</v>
      </c>
      <c r="D388" s="96">
        <v>30</v>
      </c>
      <c r="E388" s="96"/>
      <c r="F388" s="96"/>
      <c r="G388" s="98">
        <f t="shared" si="27"/>
        <v>30</v>
      </c>
      <c r="H388" s="96">
        <v>25</v>
      </c>
      <c r="I388" s="96">
        <f t="shared" si="28"/>
        <v>750</v>
      </c>
      <c r="J388" s="101"/>
    </row>
    <row r="389" spans="1:10" s="12" customFormat="1" ht="18.75" customHeight="1">
      <c r="A389" s="96">
        <v>8</v>
      </c>
      <c r="B389" s="99" t="s">
        <v>380</v>
      </c>
      <c r="C389" s="96" t="s">
        <v>374</v>
      </c>
      <c r="D389" s="96"/>
      <c r="E389" s="96"/>
      <c r="F389" s="98">
        <v>96</v>
      </c>
      <c r="G389" s="98">
        <f t="shared" si="27"/>
        <v>96</v>
      </c>
      <c r="H389" s="96">
        <v>25</v>
      </c>
      <c r="I389" s="96">
        <f t="shared" si="28"/>
        <v>2400</v>
      </c>
      <c r="J389" s="115" t="s">
        <v>381</v>
      </c>
    </row>
    <row r="390" spans="1:10" s="12" customFormat="1" ht="18.75" customHeight="1">
      <c r="A390" s="96">
        <v>9</v>
      </c>
      <c r="B390" s="99" t="s">
        <v>382</v>
      </c>
      <c r="C390" s="96" t="s">
        <v>374</v>
      </c>
      <c r="D390" s="96">
        <v>25</v>
      </c>
      <c r="E390" s="96"/>
      <c r="F390" s="96"/>
      <c r="G390" s="98">
        <f t="shared" si="27"/>
        <v>25</v>
      </c>
      <c r="H390" s="96">
        <v>25</v>
      </c>
      <c r="I390" s="96">
        <f t="shared" si="28"/>
        <v>625</v>
      </c>
      <c r="J390" s="96"/>
    </row>
    <row r="391" spans="1:10" ht="18.75" customHeight="1">
      <c r="A391" s="78" t="s">
        <v>120</v>
      </c>
      <c r="B391" s="78"/>
      <c r="C391" s="78"/>
      <c r="D391" s="16">
        <f t="shared" ref="D391:G391" si="29">SUM(D382:D390)</f>
        <v>1443</v>
      </c>
      <c r="E391" s="16">
        <f t="shared" si="29"/>
        <v>0</v>
      </c>
      <c r="F391" s="16">
        <f t="shared" si="29"/>
        <v>615</v>
      </c>
      <c r="G391" s="16">
        <f t="shared" si="29"/>
        <v>2058</v>
      </c>
      <c r="H391" s="16">
        <v>25</v>
      </c>
      <c r="I391" s="16">
        <f t="shared" si="28"/>
        <v>51450</v>
      </c>
      <c r="J391" s="16"/>
    </row>
    <row r="392" spans="1:10" ht="18.75" customHeight="1">
      <c r="A392" s="102">
        <v>1</v>
      </c>
      <c r="B392" s="103" t="s">
        <v>147</v>
      </c>
      <c r="C392" s="104" t="s">
        <v>383</v>
      </c>
      <c r="D392" s="105">
        <v>50</v>
      </c>
      <c r="E392" s="102"/>
      <c r="F392" s="102"/>
      <c r="G392" s="106">
        <f t="shared" ref="G392:G398" si="30">SUM(D392:F392)</f>
        <v>50</v>
      </c>
      <c r="H392" s="102">
        <v>25</v>
      </c>
      <c r="I392" s="102">
        <f t="shared" ref="I392:I399" si="31">G392*H392</f>
        <v>1250</v>
      </c>
      <c r="J392" s="106"/>
    </row>
    <row r="393" spans="1:10" ht="18.75" customHeight="1">
      <c r="A393" s="102">
        <v>2</v>
      </c>
      <c r="B393" s="103" t="s">
        <v>384</v>
      </c>
      <c r="C393" s="104" t="s">
        <v>383</v>
      </c>
      <c r="D393" s="105">
        <v>70</v>
      </c>
      <c r="E393" s="102"/>
      <c r="F393" s="102"/>
      <c r="G393" s="106">
        <f t="shared" si="30"/>
        <v>70</v>
      </c>
      <c r="H393" s="102">
        <v>25</v>
      </c>
      <c r="I393" s="102">
        <f t="shared" si="31"/>
        <v>1750</v>
      </c>
      <c r="J393" s="106"/>
    </row>
    <row r="394" spans="1:10" ht="18.75" customHeight="1">
      <c r="A394" s="102">
        <v>3</v>
      </c>
      <c r="B394" s="103" t="s">
        <v>151</v>
      </c>
      <c r="C394" s="104" t="s">
        <v>383</v>
      </c>
      <c r="D394" s="105">
        <v>196.77</v>
      </c>
      <c r="E394" s="102"/>
      <c r="F394" s="102"/>
      <c r="G394" s="106">
        <f t="shared" si="30"/>
        <v>196.77</v>
      </c>
      <c r="H394" s="102">
        <v>25</v>
      </c>
      <c r="I394" s="102">
        <f t="shared" si="31"/>
        <v>4919.25</v>
      </c>
      <c r="J394" s="102"/>
    </row>
    <row r="395" spans="1:10" ht="18.75" customHeight="1">
      <c r="A395" s="102">
        <v>4</v>
      </c>
      <c r="B395" s="103" t="s">
        <v>158</v>
      </c>
      <c r="C395" s="104" t="s">
        <v>383</v>
      </c>
      <c r="D395" s="105">
        <v>70</v>
      </c>
      <c r="E395" s="102"/>
      <c r="F395" s="102"/>
      <c r="G395" s="106">
        <f t="shared" si="30"/>
        <v>70</v>
      </c>
      <c r="H395" s="102">
        <v>25</v>
      </c>
      <c r="I395" s="102">
        <f t="shared" si="31"/>
        <v>1750</v>
      </c>
      <c r="J395" s="102"/>
    </row>
    <row r="396" spans="1:10" ht="18.75" customHeight="1">
      <c r="A396" s="102">
        <v>5</v>
      </c>
      <c r="B396" s="103" t="s">
        <v>143</v>
      </c>
      <c r="C396" s="104" t="s">
        <v>383</v>
      </c>
      <c r="D396" s="105">
        <v>12</v>
      </c>
      <c r="E396" s="102"/>
      <c r="F396" s="102"/>
      <c r="G396" s="106">
        <f t="shared" si="30"/>
        <v>12</v>
      </c>
      <c r="H396" s="102">
        <v>25</v>
      </c>
      <c r="I396" s="102">
        <f t="shared" si="31"/>
        <v>300</v>
      </c>
      <c r="J396" s="102"/>
    </row>
    <row r="397" spans="1:10" ht="18.75" customHeight="1">
      <c r="A397" s="102">
        <v>6</v>
      </c>
      <c r="B397" s="107" t="s">
        <v>144</v>
      </c>
      <c r="C397" s="104" t="s">
        <v>383</v>
      </c>
      <c r="D397" s="105">
        <v>63</v>
      </c>
      <c r="E397" s="102"/>
      <c r="F397" s="102"/>
      <c r="G397" s="106">
        <f t="shared" si="30"/>
        <v>63</v>
      </c>
      <c r="H397" s="102">
        <v>25</v>
      </c>
      <c r="I397" s="102">
        <f t="shared" si="31"/>
        <v>1575</v>
      </c>
      <c r="J397" s="102"/>
    </row>
    <row r="398" spans="1:10" s="13" customFormat="1" ht="18.75" customHeight="1">
      <c r="A398" s="108">
        <v>7</v>
      </c>
      <c r="B398" s="109" t="s">
        <v>148</v>
      </c>
      <c r="C398" s="110" t="s">
        <v>383</v>
      </c>
      <c r="D398" s="108"/>
      <c r="E398" s="108"/>
      <c r="F398" s="108"/>
      <c r="G398" s="111">
        <f t="shared" si="30"/>
        <v>0</v>
      </c>
      <c r="H398" s="108">
        <v>25</v>
      </c>
      <c r="I398" s="108">
        <f t="shared" si="31"/>
        <v>0</v>
      </c>
      <c r="J398" s="108"/>
    </row>
    <row r="399" spans="1:10" ht="18.75" customHeight="1">
      <c r="A399" s="119" t="s">
        <v>120</v>
      </c>
      <c r="B399" s="120"/>
      <c r="C399" s="16"/>
      <c r="D399" s="16">
        <f>SUM(D392:D398)</f>
        <v>461.77</v>
      </c>
      <c r="E399" s="16"/>
      <c r="F399" s="16"/>
      <c r="G399" s="17">
        <f>SUM(G392:G398)</f>
        <v>461.77</v>
      </c>
      <c r="H399" s="16">
        <v>25</v>
      </c>
      <c r="I399" s="16">
        <f t="shared" si="31"/>
        <v>11544.25</v>
      </c>
      <c r="J399" s="16"/>
    </row>
    <row r="400" spans="1:10" ht="27.95" customHeight="1">
      <c r="A400" s="33">
        <v>1</v>
      </c>
      <c r="B400" s="121" t="s">
        <v>385</v>
      </c>
      <c r="C400" s="122"/>
      <c r="D400" s="112"/>
      <c r="E400" s="112">
        <v>300</v>
      </c>
      <c r="F400" s="112"/>
      <c r="G400" s="17">
        <v>300</v>
      </c>
      <c r="H400" s="16">
        <v>25</v>
      </c>
      <c r="I400" s="16">
        <v>300</v>
      </c>
      <c r="J400" s="16"/>
    </row>
    <row r="401" spans="1:10" ht="39.950000000000003" customHeight="1">
      <c r="A401" s="119" t="s">
        <v>12</v>
      </c>
      <c r="B401" s="120"/>
      <c r="C401" s="113"/>
      <c r="D401" s="114">
        <f t="shared" ref="D401:G401" si="32">D400+D399+D391+D381+D364+D358+D341+D194+D190+D161+D149+D137+D125+D103+D44</f>
        <v>20964.16</v>
      </c>
      <c r="E401" s="114">
        <f t="shared" si="32"/>
        <v>1132.3800000000001</v>
      </c>
      <c r="F401" s="114">
        <f t="shared" si="32"/>
        <v>689</v>
      </c>
      <c r="G401" s="114">
        <f t="shared" si="32"/>
        <v>22785.539999999997</v>
      </c>
      <c r="H401" s="16"/>
      <c r="I401" s="16"/>
      <c r="J401" s="16"/>
    </row>
  </sheetData>
  <autoFilter ref="A1:J401">
    <extLst/>
  </autoFilter>
  <mergeCells count="21">
    <mergeCell ref="A401:B401"/>
    <mergeCell ref="A3:A4"/>
    <mergeCell ref="B3:B4"/>
    <mergeCell ref="C3:C4"/>
    <mergeCell ref="H3:H4"/>
    <mergeCell ref="A341:B341"/>
    <mergeCell ref="A364:B364"/>
    <mergeCell ref="A381:B381"/>
    <mergeCell ref="A399:B399"/>
    <mergeCell ref="B400:C400"/>
    <mergeCell ref="A125:B125"/>
    <mergeCell ref="A137:B137"/>
    <mergeCell ref="A149:B149"/>
    <mergeCell ref="A161:B161"/>
    <mergeCell ref="A190:B190"/>
    <mergeCell ref="A1:J1"/>
    <mergeCell ref="B2:D2"/>
    <mergeCell ref="D3:F3"/>
    <mergeCell ref="A103:B103"/>
    <mergeCell ref="I3:I4"/>
    <mergeCell ref="J3:J4"/>
  </mergeCells>
  <phoneticPr fontId="30" type="noConversion"/>
  <conditionalFormatting sqref="B45:B102">
    <cfRule type="duplicateValues" dxfId="0" priority="1"/>
  </conditionalFormatting>
  <pageMargins left="9.44444444444444E-2" right="9.44444444444444E-2" top="0.75138888888888899" bottom="0.75138888888888899" header="0.29861111111111099" footer="0.29861111111111099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comments xmlns="https://web.wps.cn/et/2018/main" xmlns:s="http://schemas.openxmlformats.org/spreadsheetml/2006/main">
  <commentList sheetStid="1">
    <comment s:ref="B30" rgbClr="8FC520"/>
  </commentList>
</comments>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n'y</dc:creator>
  <cp:lastModifiedBy>UESR</cp:lastModifiedBy>
  <cp:lastPrinted>2023-04-14T06:10:00Z</cp:lastPrinted>
  <dcterms:created xsi:type="dcterms:W3CDTF">2022-02-11T06:47:00Z</dcterms:created>
  <dcterms:modified xsi:type="dcterms:W3CDTF">2024-01-30T01:48:33Z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AF29C6F5F10545F4822BE73DD5E57236_13</vt:lpwstr>
  </property>
  <property fmtid="{D5CDD505-2E9C-101B-9397-08002B2CF9AE}" pid="3" name="KSOProductBuildVer">
    <vt:lpwstr>2052-12.1.0.16250</vt:lpwstr>
  </property>
</Properties>
</file>